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配信データ\gsj_openfile_report_702\gsj_openfile_report_702\"/>
    </mc:Choice>
  </mc:AlternateContent>
  <xr:revisionPtr revIDLastSave="0" documentId="13_ncr:1_{4756F658-1F62-4F8F-8DE7-5A57FC40D4E5}" xr6:coauthVersionLast="45" xr6:coauthVersionMax="45" xr10:uidLastSave="{00000000-0000-0000-0000-000000000000}"/>
  <bookViews>
    <workbookView xWindow="2340" yWindow="2340" windowWidth="23775" windowHeight="14475" xr2:uid="{D87BE256-7E34-E04B-9905-D06D892FAC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85" i="1" l="1"/>
  <c r="R87" i="1"/>
  <c r="R86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16" i="1" l="1"/>
  <c r="R115" i="1"/>
  <c r="R114" i="1"/>
  <c r="R113" i="1"/>
</calcChain>
</file>

<file path=xl/sharedStrings.xml><?xml version="1.0" encoding="utf-8"?>
<sst xmlns="http://schemas.openxmlformats.org/spreadsheetml/2006/main" count="402" uniqueCount="193">
  <si>
    <t>Occurrence</t>
    <phoneticPr fontId="2"/>
  </si>
  <si>
    <t>SiO2</t>
  </si>
  <si>
    <t>Al2O3</t>
  </si>
  <si>
    <t>MnO</t>
  </si>
  <si>
    <t>MgO</t>
  </si>
  <si>
    <t>CaO</t>
  </si>
  <si>
    <t>Na2O</t>
  </si>
  <si>
    <t>K2O</t>
  </si>
  <si>
    <t>TiO2</t>
  </si>
  <si>
    <t>P2O5</t>
  </si>
  <si>
    <t>Total</t>
  </si>
  <si>
    <t>Nb</t>
  </si>
  <si>
    <t>Zr</t>
  </si>
  <si>
    <t>Y</t>
  </si>
  <si>
    <t>Sr</t>
  </si>
  <si>
    <t>Rb</t>
  </si>
  <si>
    <t>010823-4</t>
  </si>
  <si>
    <t>lava</t>
    <phoneticPr fontId="2"/>
  </si>
  <si>
    <t>010823-5</t>
  </si>
  <si>
    <t>010824-1-1</t>
  </si>
  <si>
    <t>spatter</t>
    <phoneticPr fontId="2"/>
  </si>
  <si>
    <t>010824-1-2</t>
  </si>
  <si>
    <t>agglutinate</t>
    <phoneticPr fontId="2"/>
  </si>
  <si>
    <t>010824-1-3</t>
  </si>
  <si>
    <t>010824-1-4</t>
  </si>
  <si>
    <t>010824-1-5</t>
  </si>
  <si>
    <t>010824-1-6</t>
  </si>
  <si>
    <t>010824-1-7</t>
  </si>
  <si>
    <t>010824-8</t>
    <phoneticPr fontId="1"/>
  </si>
  <si>
    <t>010824-Y8</t>
    <phoneticPr fontId="1"/>
  </si>
  <si>
    <t>bomb</t>
    <phoneticPr fontId="2"/>
  </si>
  <si>
    <t>010825-1</t>
  </si>
  <si>
    <t>010825-3</t>
  </si>
  <si>
    <t>010825-6</t>
    <phoneticPr fontId="1"/>
  </si>
  <si>
    <t>010825-7</t>
  </si>
  <si>
    <t>010825-8</t>
  </si>
  <si>
    <t>010825-9</t>
  </si>
  <si>
    <t>010825-10</t>
  </si>
  <si>
    <t>010825-11</t>
  </si>
  <si>
    <t>scoria</t>
    <phoneticPr fontId="2"/>
  </si>
  <si>
    <t>010825-12</t>
    <phoneticPr fontId="1"/>
  </si>
  <si>
    <t>010826-1</t>
  </si>
  <si>
    <t>010826-2</t>
  </si>
  <si>
    <t>010826-3</t>
  </si>
  <si>
    <t>010826-5</t>
    <phoneticPr fontId="1"/>
  </si>
  <si>
    <t>010826-6</t>
  </si>
  <si>
    <t>010826-7</t>
  </si>
  <si>
    <t>010826-8</t>
    <phoneticPr fontId="1"/>
  </si>
  <si>
    <t>010826-9</t>
    <phoneticPr fontId="1"/>
  </si>
  <si>
    <t>010827-3-2</t>
  </si>
  <si>
    <t>010827-4</t>
    <phoneticPr fontId="1"/>
  </si>
  <si>
    <t>010827-7</t>
  </si>
  <si>
    <t>SU-1</t>
    <phoneticPr fontId="1"/>
  </si>
  <si>
    <t>010827-8</t>
  </si>
  <si>
    <t>010827-9</t>
  </si>
  <si>
    <t>agglutinate</t>
  </si>
  <si>
    <t>020729-2-1</t>
    <phoneticPr fontId="1"/>
  </si>
  <si>
    <t>020729-2-2</t>
    <phoneticPr fontId="1"/>
  </si>
  <si>
    <t>020729-2-3</t>
    <phoneticPr fontId="1"/>
  </si>
  <si>
    <t>020729-2-4</t>
    <phoneticPr fontId="1"/>
  </si>
  <si>
    <t>020729-2-5</t>
    <phoneticPr fontId="1"/>
  </si>
  <si>
    <t>Sc-ud</t>
    <phoneticPr fontId="2"/>
  </si>
  <si>
    <t>020729-8-1</t>
  </si>
  <si>
    <t>020729-8-2</t>
  </si>
  <si>
    <t>020729-8-3</t>
  </si>
  <si>
    <t>020729-8-4</t>
  </si>
  <si>
    <t>020730-22</t>
  </si>
  <si>
    <t>020730-23</t>
  </si>
  <si>
    <t>020730-24</t>
  </si>
  <si>
    <t>020730-25</t>
  </si>
  <si>
    <t>020731-21</t>
  </si>
  <si>
    <t>020731-22</t>
    <phoneticPr fontId="1"/>
  </si>
  <si>
    <t>020801-1-2</t>
  </si>
  <si>
    <t>020801-1-3</t>
  </si>
  <si>
    <t>020802-23</t>
    <phoneticPr fontId="1"/>
  </si>
  <si>
    <t>020802-24</t>
  </si>
  <si>
    <t>020803-21</t>
    <phoneticPr fontId="1"/>
  </si>
  <si>
    <t>020803-22</t>
    <phoneticPr fontId="1"/>
  </si>
  <si>
    <t>020803-23</t>
  </si>
  <si>
    <t>020803-24</t>
  </si>
  <si>
    <t>020803-25</t>
  </si>
  <si>
    <t>020803-26</t>
    <phoneticPr fontId="1"/>
  </si>
  <si>
    <t>030804-52</t>
    <phoneticPr fontId="2"/>
  </si>
  <si>
    <t xml:space="preserve">scoria </t>
    <phoneticPr fontId="2"/>
  </si>
  <si>
    <t>030804-53</t>
    <phoneticPr fontId="2"/>
  </si>
  <si>
    <t>030804-54</t>
    <phoneticPr fontId="2"/>
  </si>
  <si>
    <t>030805-51</t>
    <phoneticPr fontId="2"/>
  </si>
  <si>
    <t>scoria</t>
  </si>
  <si>
    <t>030805-52</t>
    <phoneticPr fontId="2"/>
  </si>
  <si>
    <t>lava</t>
  </si>
  <si>
    <t>030805-53</t>
    <phoneticPr fontId="2"/>
  </si>
  <si>
    <t>bomb</t>
  </si>
  <si>
    <t>030805-54</t>
    <phoneticPr fontId="2"/>
  </si>
  <si>
    <t>030805-55</t>
    <phoneticPr fontId="2"/>
  </si>
  <si>
    <t>030805-56</t>
    <phoneticPr fontId="2"/>
  </si>
  <si>
    <t>030805-57</t>
    <phoneticPr fontId="2"/>
  </si>
  <si>
    <t>aa lava</t>
    <phoneticPr fontId="2"/>
  </si>
  <si>
    <t>Y991025-2</t>
    <phoneticPr fontId="2"/>
  </si>
  <si>
    <t>Y991025-8</t>
    <phoneticPr fontId="2"/>
  </si>
  <si>
    <t>Y011201-1</t>
    <phoneticPr fontId="2"/>
  </si>
  <si>
    <t>Y011205-2</t>
    <phoneticPr fontId="2"/>
  </si>
  <si>
    <t>Y011205-1</t>
    <phoneticPr fontId="2"/>
  </si>
  <si>
    <t>Sample ID</t>
    <phoneticPr fontId="2"/>
  </si>
  <si>
    <t>Unit</t>
    <phoneticPr fontId="1"/>
  </si>
  <si>
    <t>Loc</t>
    <phoneticPr fontId="1"/>
  </si>
  <si>
    <t>Kng</t>
    <phoneticPr fontId="1"/>
  </si>
  <si>
    <t>Msd</t>
    <phoneticPr fontId="1"/>
  </si>
  <si>
    <t>Gnm</t>
    <phoneticPr fontId="1"/>
  </si>
  <si>
    <t>S-17</t>
    <phoneticPr fontId="1"/>
  </si>
  <si>
    <t>Hdn</t>
    <phoneticPr fontId="1"/>
  </si>
  <si>
    <t>Syk</t>
    <phoneticPr fontId="1"/>
  </si>
  <si>
    <t>020731-23</t>
  </si>
  <si>
    <t>020731-24</t>
  </si>
  <si>
    <t>020731-25</t>
  </si>
  <si>
    <t>020731-26</t>
  </si>
  <si>
    <t>Osb</t>
    <phoneticPr fontId="1"/>
  </si>
  <si>
    <t>Arm</t>
    <phoneticPr fontId="1"/>
  </si>
  <si>
    <t>Hsr</t>
    <phoneticPr fontId="1"/>
  </si>
  <si>
    <t>030805-58</t>
    <phoneticPr fontId="2"/>
  </si>
  <si>
    <t>SYP3</t>
    <phoneticPr fontId="1"/>
  </si>
  <si>
    <t>Ojk</t>
    <phoneticPr fontId="1"/>
  </si>
  <si>
    <t>SYP1</t>
    <phoneticPr fontId="1"/>
  </si>
  <si>
    <t>S-21</t>
    <phoneticPr fontId="1"/>
  </si>
  <si>
    <t>lava</t>
    <phoneticPr fontId="1"/>
  </si>
  <si>
    <t>T011016-4</t>
    <phoneticPr fontId="1"/>
  </si>
  <si>
    <t>Ohsj</t>
    <phoneticPr fontId="1"/>
  </si>
  <si>
    <t>010824-14</t>
    <phoneticPr fontId="1"/>
  </si>
  <si>
    <t>Sc-ud</t>
    <phoneticPr fontId="1"/>
  </si>
  <si>
    <t>010826-4</t>
    <phoneticPr fontId="1"/>
  </si>
  <si>
    <t>dike</t>
    <phoneticPr fontId="1"/>
  </si>
  <si>
    <t>T021108-01</t>
    <phoneticPr fontId="1"/>
  </si>
  <si>
    <t>Tkc</t>
    <phoneticPr fontId="1"/>
  </si>
  <si>
    <t>bomb</t>
    <phoneticPr fontId="1"/>
  </si>
  <si>
    <t>Nrk</t>
    <phoneticPr fontId="1"/>
  </si>
  <si>
    <t>SU-6*</t>
    <phoneticPr fontId="1"/>
  </si>
  <si>
    <t>Sub2</t>
    <phoneticPr fontId="1"/>
  </si>
  <si>
    <t>-</t>
    <phoneticPr fontId="1"/>
  </si>
  <si>
    <t>Latitude, N</t>
    <phoneticPr fontId="1"/>
  </si>
  <si>
    <t>Longitude, W</t>
    <phoneticPr fontId="1"/>
  </si>
  <si>
    <t>05112407-1</t>
  </si>
  <si>
    <t>05112407-2</t>
  </si>
  <si>
    <t>04032702-2</t>
  </si>
  <si>
    <t>04032702-3</t>
  </si>
  <si>
    <t>04032702-4</t>
  </si>
  <si>
    <t>04032801-3</t>
  </si>
  <si>
    <t>04032801-4</t>
  </si>
  <si>
    <t>05112701-10</t>
  </si>
  <si>
    <t>05112701-11</t>
  </si>
  <si>
    <t>05112701-12</t>
  </si>
  <si>
    <t>05112701-13</t>
  </si>
  <si>
    <t>05112701-14</t>
  </si>
  <si>
    <t>05112701-2</t>
  </si>
  <si>
    <t>05112701-3</t>
  </si>
  <si>
    <t>05112701-4</t>
  </si>
  <si>
    <t>05112701-5</t>
  </si>
  <si>
    <t>05112701-7</t>
  </si>
  <si>
    <t>05112701-8</t>
  </si>
  <si>
    <t>05112701-9</t>
  </si>
  <si>
    <t>GS-FJ-55-1</t>
  </si>
  <si>
    <t>Tpf-B</t>
  </si>
  <si>
    <t>Tpf-A</t>
  </si>
  <si>
    <t>Ohsj</t>
  </si>
  <si>
    <t>S-16</t>
  </si>
  <si>
    <t>Tak2</t>
  </si>
  <si>
    <t>S-18</t>
  </si>
  <si>
    <t>S-19</t>
  </si>
  <si>
    <t>S-20</t>
  </si>
  <si>
    <t>S-22</t>
  </si>
  <si>
    <t>Sc-Ko</t>
    <phoneticPr fontId="1"/>
  </si>
  <si>
    <t>scoria</t>
    <phoneticPr fontId="1"/>
  </si>
  <si>
    <t>03110401</t>
    <phoneticPr fontId="1"/>
  </si>
  <si>
    <t>03110405</t>
    <phoneticPr fontId="1"/>
  </si>
  <si>
    <t>09082804</t>
    <phoneticPr fontId="1"/>
  </si>
  <si>
    <t>09082805</t>
    <phoneticPr fontId="1"/>
  </si>
  <si>
    <t>T04112602</t>
    <phoneticPr fontId="1"/>
  </si>
  <si>
    <t>Inm</t>
    <phoneticPr fontId="1"/>
  </si>
  <si>
    <t>S-23</t>
    <phoneticPr fontId="1"/>
  </si>
  <si>
    <t>YG-01</t>
    <phoneticPr fontId="1"/>
  </si>
  <si>
    <t xml:space="preserve">YG-02 </t>
    <phoneticPr fontId="1"/>
  </si>
  <si>
    <t>YG-03</t>
    <phoneticPr fontId="1"/>
  </si>
  <si>
    <t>YG-04</t>
    <phoneticPr fontId="1"/>
  </si>
  <si>
    <t>SU-5</t>
    <phoneticPr fontId="1"/>
  </si>
  <si>
    <t>S-22</t>
    <phoneticPr fontId="1"/>
  </si>
  <si>
    <t>SU-5</t>
    <phoneticPr fontId="4"/>
  </si>
  <si>
    <t>Fe2O3 (T)</t>
    <phoneticPr fontId="1"/>
  </si>
  <si>
    <t>LOI</t>
    <phoneticPr fontId="1"/>
  </si>
  <si>
    <t>n.d.</t>
    <phoneticPr fontId="2"/>
  </si>
  <si>
    <t>(ppm)</t>
    <phoneticPr fontId="1"/>
  </si>
  <si>
    <t>(%)</t>
    <phoneticPr fontId="1"/>
  </si>
  <si>
    <t>essential fragment</t>
    <phoneticPr fontId="2"/>
  </si>
  <si>
    <t>Analyzed by Ishizuka, Y.</t>
    <phoneticPr fontId="1"/>
  </si>
  <si>
    <t>Analyzed by Nakano, S.</t>
    <phoneticPr fontId="1"/>
  </si>
  <si>
    <t>Table 4. Analytical results of major element composition for the pyroclastic fall deposits and lava flows by XRF.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</si>
</sst>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00_);[Red]\(0.00000\)"/>
    <numFmt numFmtId="178" formatCode="0.0_);[Red]\(0.0\)"/>
    <numFmt numFmtId="179" formatCode="0_);[Red]\(0\)"/>
  </numFmts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Osaka"/>
      <family val="3"/>
      <charset val="128"/>
    </font>
    <font>
      <sz val="12"/>
      <color theme="1"/>
      <name val="Arial"/>
      <family val="2"/>
    </font>
    <font>
      <sz val="12"/>
      <color theme="1"/>
      <name val="Osaka"/>
      <family val="2"/>
      <charset val="128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vertical="center" wrapText="1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 wrapText="1"/>
    </xf>
    <xf numFmtId="178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0" xfId="0" applyNumberFormat="1" applyFont="1" applyFill="1">
      <alignment vertical="center"/>
    </xf>
    <xf numFmtId="179" fontId="3" fillId="0" borderId="0" xfId="0" applyNumberFormat="1" applyFont="1" applyFill="1" applyAlignment="1">
      <alignment vertical="center"/>
    </xf>
    <xf numFmtId="179" fontId="3" fillId="0" borderId="0" xfId="0" applyNumberFormat="1" applyFont="1" applyFill="1" applyBorder="1" applyAlignment="1">
      <alignment horizontal="right" vertical="center"/>
    </xf>
    <xf numFmtId="179" fontId="3" fillId="0" borderId="0" xfId="0" applyNumberFormat="1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78" fontId="3" fillId="0" borderId="1" xfId="0" applyNumberFormat="1" applyFont="1" applyFill="1" applyBorder="1" applyAlignment="1">
      <alignment vertical="center"/>
    </xf>
    <xf numFmtId="179" fontId="3" fillId="0" borderId="1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vertical="center"/>
    </xf>
    <xf numFmtId="178" fontId="3" fillId="0" borderId="2" xfId="0" applyNumberFormat="1" applyFont="1" applyFill="1" applyBorder="1" applyAlignment="1">
      <alignment vertical="center"/>
    </xf>
    <xf numFmtId="179" fontId="3" fillId="0" borderId="2" xfId="0" applyNumberFormat="1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177" fontId="3" fillId="0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5357E-BBB7-1844-9BD9-A2AAF391DF81}">
  <dimension ref="A1:Y117"/>
  <sheetViews>
    <sheetView tabSelected="1" workbookViewId="0"/>
  </sheetViews>
  <sheetFormatPr defaultColWidth="10.6640625" defaultRowHeight="15"/>
  <cols>
    <col min="1" max="1" width="12.109375" style="1" customWidth="1"/>
    <col min="2" max="3" width="8.5546875" style="1" customWidth="1"/>
    <col min="4" max="5" width="11.6640625" style="4" customWidth="1"/>
    <col min="6" max="6" width="15.5546875" style="1" customWidth="1"/>
    <col min="7" max="7" width="2.6640625" style="1" customWidth="1"/>
    <col min="8" max="19" width="8.6640625" style="10" customWidth="1"/>
    <col min="20" max="20" width="2.6640625" style="9" customWidth="1"/>
    <col min="21" max="21" width="8.6640625" style="21" customWidth="1"/>
    <col min="22" max="25" width="8.6640625" style="24" customWidth="1"/>
    <col min="26" max="16384" width="10.6640625" style="9"/>
  </cols>
  <sheetData>
    <row r="1" spans="1:25" ht="15.75">
      <c r="A1" s="3" t="s">
        <v>192</v>
      </c>
    </row>
    <row r="2" spans="1:25" ht="15.75">
      <c r="A2" s="3" t="s">
        <v>190</v>
      </c>
    </row>
    <row r="3" spans="1:25">
      <c r="A3" s="31" t="s">
        <v>102</v>
      </c>
      <c r="B3" s="32" t="s">
        <v>103</v>
      </c>
      <c r="C3" s="32" t="s">
        <v>104</v>
      </c>
      <c r="D3" s="40" t="s">
        <v>137</v>
      </c>
      <c r="E3" s="40" t="s">
        <v>138</v>
      </c>
      <c r="F3" s="31" t="s">
        <v>0</v>
      </c>
      <c r="G3" s="31"/>
      <c r="H3" s="33" t="s">
        <v>1</v>
      </c>
      <c r="I3" s="33" t="s">
        <v>8</v>
      </c>
      <c r="J3" s="33" t="s">
        <v>2</v>
      </c>
      <c r="K3" s="33" t="s">
        <v>184</v>
      </c>
      <c r="L3" s="33" t="s">
        <v>3</v>
      </c>
      <c r="M3" s="33" t="s">
        <v>4</v>
      </c>
      <c r="N3" s="33" t="s">
        <v>5</v>
      </c>
      <c r="O3" s="33" t="s">
        <v>6</v>
      </c>
      <c r="P3" s="33" t="s">
        <v>7</v>
      </c>
      <c r="Q3" s="33" t="s">
        <v>9</v>
      </c>
      <c r="R3" s="33" t="s">
        <v>10</v>
      </c>
      <c r="S3" s="33" t="s">
        <v>185</v>
      </c>
      <c r="T3" s="33"/>
      <c r="U3" s="34" t="s">
        <v>11</v>
      </c>
      <c r="V3" s="35" t="s">
        <v>12</v>
      </c>
      <c r="W3" s="35" t="s">
        <v>13</v>
      </c>
      <c r="X3" s="35" t="s">
        <v>14</v>
      </c>
      <c r="Y3" s="35" t="s">
        <v>15</v>
      </c>
    </row>
    <row r="4" spans="1:25">
      <c r="A4" s="2"/>
      <c r="F4" s="2"/>
      <c r="G4" s="6" t="s">
        <v>188</v>
      </c>
      <c r="H4" s="18"/>
      <c r="J4" s="18"/>
      <c r="K4" s="18"/>
      <c r="L4" s="18"/>
      <c r="M4" s="18"/>
      <c r="T4" s="10" t="s">
        <v>187</v>
      </c>
    </row>
    <row r="5" spans="1:25">
      <c r="A5" s="6" t="s">
        <v>16</v>
      </c>
      <c r="B5" s="1" t="s">
        <v>106</v>
      </c>
      <c r="C5" s="1" t="s">
        <v>136</v>
      </c>
      <c r="D5" s="4">
        <v>35.349299999999999</v>
      </c>
      <c r="E5" s="4">
        <v>138.73654999999999</v>
      </c>
      <c r="F5" s="6" t="s">
        <v>22</v>
      </c>
      <c r="G5" s="6"/>
      <c r="H5" s="19">
        <v>50.970999999999997</v>
      </c>
      <c r="I5" s="19">
        <v>1.3620000000000001</v>
      </c>
      <c r="J5" s="19">
        <v>17.001000000000001</v>
      </c>
      <c r="K5" s="19">
        <v>11.930999999999999</v>
      </c>
      <c r="L5" s="19">
        <v>0.16700000000000001</v>
      </c>
      <c r="M5" s="19">
        <v>5.8170000000000002</v>
      </c>
      <c r="N5" s="19">
        <v>9.9819999999999993</v>
      </c>
      <c r="O5" s="19">
        <v>2.6</v>
      </c>
      <c r="P5" s="19">
        <v>0.70199999999999996</v>
      </c>
      <c r="Q5" s="19">
        <v>0.28000000000000003</v>
      </c>
      <c r="R5" s="19">
        <v>100.81299999999999</v>
      </c>
      <c r="S5" s="19">
        <v>-7.9379079202496192E-2</v>
      </c>
      <c r="T5" s="13"/>
      <c r="U5" s="22"/>
      <c r="V5" s="25"/>
      <c r="W5" s="25"/>
      <c r="X5" s="25"/>
    </row>
    <row r="6" spans="1:25">
      <c r="A6" s="6" t="s">
        <v>18</v>
      </c>
      <c r="B6" s="1" t="s">
        <v>106</v>
      </c>
      <c r="C6" s="1" t="s">
        <v>136</v>
      </c>
      <c r="D6" s="4">
        <v>35.355649999999997</v>
      </c>
      <c r="E6" s="4">
        <v>138.73218</v>
      </c>
      <c r="F6" s="6" t="s">
        <v>22</v>
      </c>
      <c r="G6" s="6"/>
      <c r="H6" s="19">
        <v>50.906999999999996</v>
      </c>
      <c r="I6" s="19">
        <v>1.325</v>
      </c>
      <c r="J6" s="19">
        <v>17.300999999999998</v>
      </c>
      <c r="K6" s="19">
        <v>11.923</v>
      </c>
      <c r="L6" s="19">
        <v>0.16700000000000001</v>
      </c>
      <c r="M6" s="19">
        <v>5.6189999999999998</v>
      </c>
      <c r="N6" s="19">
        <v>10.07</v>
      </c>
      <c r="O6" s="19">
        <v>2.661</v>
      </c>
      <c r="P6" s="19">
        <v>0.68500000000000005</v>
      </c>
      <c r="Q6" s="19">
        <v>0.26500000000000001</v>
      </c>
      <c r="R6" s="19">
        <v>100.92300000000002</v>
      </c>
      <c r="S6" s="19">
        <v>-0.15910898965785897</v>
      </c>
      <c r="T6" s="13"/>
      <c r="U6" s="22"/>
      <c r="V6" s="25"/>
      <c r="W6" s="25"/>
      <c r="X6" s="25"/>
    </row>
    <row r="7" spans="1:25">
      <c r="A7" s="6" t="s">
        <v>19</v>
      </c>
      <c r="B7" s="1" t="s">
        <v>105</v>
      </c>
      <c r="C7" s="1">
        <v>55</v>
      </c>
      <c r="F7" s="6" t="s">
        <v>20</v>
      </c>
      <c r="G7" s="6"/>
      <c r="H7" s="19">
        <v>51.545999999999999</v>
      </c>
      <c r="I7" s="10">
        <v>1.2989999999999999</v>
      </c>
      <c r="J7" s="19">
        <v>17.501000000000001</v>
      </c>
      <c r="K7" s="19">
        <v>11.363</v>
      </c>
      <c r="L7" s="19">
        <v>0.158</v>
      </c>
      <c r="M7" s="19">
        <v>5.3179999999999996</v>
      </c>
      <c r="N7" s="10">
        <v>9.8420000000000005</v>
      </c>
      <c r="O7" s="10">
        <v>2.7829999999999999</v>
      </c>
      <c r="P7" s="10">
        <v>0.70299999999999996</v>
      </c>
      <c r="Q7" s="10">
        <v>0.26200000000000001</v>
      </c>
      <c r="R7" s="10">
        <v>100.77500000000001</v>
      </c>
      <c r="S7" s="10">
        <v>0.16601135867214295</v>
      </c>
      <c r="T7" s="10"/>
      <c r="U7" s="14">
        <v>3.5592760116000002</v>
      </c>
      <c r="V7" s="15">
        <v>90.555373085100001</v>
      </c>
      <c r="W7" s="15">
        <v>28.358514668400002</v>
      </c>
      <c r="X7" s="15">
        <v>442.24275773369999</v>
      </c>
      <c r="Y7" s="16">
        <v>13.5297211227</v>
      </c>
    </row>
    <row r="8" spans="1:25">
      <c r="A8" s="6" t="s">
        <v>21</v>
      </c>
      <c r="B8" s="1" t="s">
        <v>105</v>
      </c>
      <c r="C8" s="1">
        <v>55</v>
      </c>
      <c r="F8" s="6" t="s">
        <v>22</v>
      </c>
      <c r="G8" s="6"/>
      <c r="H8" s="19">
        <v>51.26</v>
      </c>
      <c r="I8" s="10">
        <v>1.3260000000000001</v>
      </c>
      <c r="J8" s="19">
        <v>17.574999999999999</v>
      </c>
      <c r="K8" s="19">
        <v>11.323</v>
      </c>
      <c r="L8" s="19">
        <v>0.155</v>
      </c>
      <c r="M8" s="19">
        <v>5.242</v>
      </c>
      <c r="N8" s="10">
        <v>10.065</v>
      </c>
      <c r="O8" s="10">
        <v>2.8530000000000002</v>
      </c>
      <c r="P8" s="10">
        <v>0.72899999999999998</v>
      </c>
      <c r="Q8" s="10">
        <v>0.26800000000000002</v>
      </c>
      <c r="R8" s="10">
        <v>100.79600000000001</v>
      </c>
      <c r="S8" s="10">
        <v>-8.7757788503525034E-3</v>
      </c>
      <c r="T8" s="10"/>
      <c r="U8" s="14">
        <v>2.8619909450000005</v>
      </c>
      <c r="V8" s="15">
        <v>89.690349128400001</v>
      </c>
      <c r="W8" s="15">
        <v>26.422535158799999</v>
      </c>
      <c r="X8" s="15">
        <v>416.27895526980001</v>
      </c>
      <c r="Y8" s="16">
        <v>14.037198941100002</v>
      </c>
    </row>
    <row r="9" spans="1:25">
      <c r="A9" s="6" t="s">
        <v>23</v>
      </c>
      <c r="B9" s="1" t="s">
        <v>105</v>
      </c>
      <c r="C9" s="1">
        <v>55</v>
      </c>
      <c r="F9" s="6" t="s">
        <v>20</v>
      </c>
      <c r="G9" s="6"/>
      <c r="H9" s="19">
        <v>51.444000000000003</v>
      </c>
      <c r="I9" s="10">
        <v>1.343</v>
      </c>
      <c r="J9" s="19">
        <v>17.571000000000002</v>
      </c>
      <c r="K9" s="19">
        <v>11.329000000000001</v>
      </c>
      <c r="L9" s="19">
        <v>0.156</v>
      </c>
      <c r="M9" s="19">
        <v>5.242</v>
      </c>
      <c r="N9" s="10">
        <v>10.002000000000001</v>
      </c>
      <c r="O9" s="10">
        <v>2.7639999999999998</v>
      </c>
      <c r="P9" s="10">
        <v>0.73199999999999998</v>
      </c>
      <c r="Q9" s="10">
        <v>0.26800000000000002</v>
      </c>
      <c r="R9" s="10">
        <v>100.85100000000001</v>
      </c>
      <c r="S9" s="10">
        <v>-0.23226013134713658</v>
      </c>
      <c r="T9" s="10"/>
      <c r="U9" s="14"/>
      <c r="V9" s="15"/>
      <c r="W9" s="15"/>
      <c r="X9" s="15"/>
      <c r="Y9" s="16"/>
    </row>
    <row r="10" spans="1:25">
      <c r="A10" s="6" t="s">
        <v>24</v>
      </c>
      <c r="B10" s="1" t="s">
        <v>106</v>
      </c>
      <c r="C10" s="1">
        <v>55</v>
      </c>
      <c r="F10" s="6" t="s">
        <v>20</v>
      </c>
      <c r="G10" s="6"/>
      <c r="H10" s="19">
        <v>51.652999999999999</v>
      </c>
      <c r="I10" s="10">
        <v>1.321</v>
      </c>
      <c r="J10" s="19">
        <v>17.945</v>
      </c>
      <c r="K10" s="19">
        <v>10.789</v>
      </c>
      <c r="L10" s="19">
        <v>0.152</v>
      </c>
      <c r="M10" s="19">
        <v>5.0759999999999996</v>
      </c>
      <c r="N10" s="10">
        <v>9.9450000000000003</v>
      </c>
      <c r="O10" s="10">
        <v>2.8410000000000002</v>
      </c>
      <c r="P10" s="10">
        <v>0.68</v>
      </c>
      <c r="Q10" s="10">
        <v>0.25800000000000001</v>
      </c>
      <c r="R10" s="10">
        <v>100.66</v>
      </c>
      <c r="S10" s="10">
        <v>0.34731498797738208</v>
      </c>
      <c r="T10" s="10"/>
      <c r="U10" s="14">
        <v>2.4248868734000002</v>
      </c>
      <c r="V10" s="15">
        <v>92.897741327399999</v>
      </c>
      <c r="W10" s="15">
        <v>38.851045590799998</v>
      </c>
      <c r="X10" s="15">
        <v>453.66497543219998</v>
      </c>
      <c r="Y10" s="16">
        <v>14.3996830971</v>
      </c>
    </row>
    <row r="11" spans="1:25">
      <c r="A11" s="6" t="s">
        <v>25</v>
      </c>
      <c r="B11" s="1" t="s">
        <v>106</v>
      </c>
      <c r="C11" s="1">
        <v>55</v>
      </c>
      <c r="F11" s="6" t="s">
        <v>20</v>
      </c>
      <c r="G11" s="6"/>
      <c r="H11" s="19">
        <v>51.655000000000001</v>
      </c>
      <c r="I11" s="10">
        <v>1.2849999999999999</v>
      </c>
      <c r="J11" s="19">
        <v>18.326000000000001</v>
      </c>
      <c r="K11" s="19">
        <v>10.452999999999999</v>
      </c>
      <c r="L11" s="19">
        <v>0.155</v>
      </c>
      <c r="M11" s="19">
        <v>5.4249999999999998</v>
      </c>
      <c r="N11" s="10">
        <v>9.5329999999999995</v>
      </c>
      <c r="O11" s="10">
        <v>2.827</v>
      </c>
      <c r="P11" s="10">
        <v>0.65500000000000003</v>
      </c>
      <c r="Q11" s="10">
        <v>0.26400000000000001</v>
      </c>
      <c r="R11" s="10">
        <v>100.57799999999999</v>
      </c>
      <c r="S11" s="10">
        <v>1.7849053184742478</v>
      </c>
      <c r="T11" s="10"/>
      <c r="U11" s="14"/>
      <c r="V11" s="15"/>
      <c r="W11" s="15"/>
      <c r="X11" s="15"/>
      <c r="Y11" s="16"/>
    </row>
    <row r="12" spans="1:25">
      <c r="A12" s="6" t="s">
        <v>26</v>
      </c>
      <c r="B12" s="1" t="s">
        <v>106</v>
      </c>
      <c r="C12" s="1">
        <v>55</v>
      </c>
      <c r="F12" s="6" t="s">
        <v>20</v>
      </c>
      <c r="G12" s="6"/>
      <c r="H12" s="19">
        <v>51.292999999999999</v>
      </c>
      <c r="I12" s="10">
        <v>1.292</v>
      </c>
      <c r="J12" s="19">
        <v>18.224</v>
      </c>
      <c r="K12" s="19">
        <v>10.725</v>
      </c>
      <c r="L12" s="19">
        <v>0.157</v>
      </c>
      <c r="M12" s="19">
        <v>5.5389999999999997</v>
      </c>
      <c r="N12" s="10">
        <v>9.61</v>
      </c>
      <c r="O12" s="10">
        <v>2.6890000000000001</v>
      </c>
      <c r="P12" s="10">
        <v>0.58299999999999996</v>
      </c>
      <c r="Q12" s="10">
        <v>0.23899999999999999</v>
      </c>
      <c r="R12" s="10">
        <v>100.351</v>
      </c>
      <c r="S12" s="10">
        <v>1.2078375234857723</v>
      </c>
      <c r="T12" s="10"/>
      <c r="U12" s="14">
        <v>3.0076923022000006</v>
      </c>
      <c r="V12" s="15">
        <v>92.596440848099988</v>
      </c>
      <c r="W12" s="15">
        <v>26.804950864399999</v>
      </c>
      <c r="X12" s="15">
        <v>459.24272844029991</v>
      </c>
      <c r="Y12" s="16">
        <v>13.0041190965</v>
      </c>
    </row>
    <row r="13" spans="1:25">
      <c r="A13" s="6" t="s">
        <v>27</v>
      </c>
      <c r="B13" s="1" t="s">
        <v>107</v>
      </c>
      <c r="C13" s="1">
        <v>55</v>
      </c>
      <c r="F13" s="6" t="s">
        <v>20</v>
      </c>
      <c r="G13" s="6"/>
      <c r="H13" s="19">
        <v>51.655000000000001</v>
      </c>
      <c r="I13" s="10">
        <v>1.3109999999999999</v>
      </c>
      <c r="J13" s="19">
        <v>17.41</v>
      </c>
      <c r="K13" s="19">
        <v>11.234</v>
      </c>
      <c r="L13" s="19">
        <v>0.156</v>
      </c>
      <c r="M13" s="19">
        <v>4.9909999999999997</v>
      </c>
      <c r="N13" s="10">
        <v>9.6980000000000004</v>
      </c>
      <c r="O13" s="10">
        <v>2.8149999999999999</v>
      </c>
      <c r="P13" s="10">
        <v>0.71599999999999997</v>
      </c>
      <c r="Q13" s="10">
        <v>0.27800000000000002</v>
      </c>
      <c r="R13" s="10">
        <v>100.26400000000001</v>
      </c>
      <c r="S13" s="10">
        <v>0.53763440860217104</v>
      </c>
      <c r="T13" s="10"/>
      <c r="U13" s="14">
        <v>2.9868778226000003</v>
      </c>
      <c r="V13" s="15">
        <v>91.848049334999999</v>
      </c>
      <c r="W13" s="15">
        <v>25.8250106188</v>
      </c>
      <c r="X13" s="15">
        <v>441.98764221149992</v>
      </c>
      <c r="Y13" s="16">
        <v>13.502534811</v>
      </c>
    </row>
    <row r="14" spans="1:25">
      <c r="A14" s="6" t="s">
        <v>29</v>
      </c>
      <c r="B14" s="1" t="s">
        <v>108</v>
      </c>
      <c r="C14" s="1">
        <v>55</v>
      </c>
      <c r="F14" s="6" t="s">
        <v>30</v>
      </c>
      <c r="G14" s="6"/>
      <c r="H14" s="19">
        <v>51.307000000000002</v>
      </c>
      <c r="I14" s="19">
        <v>1.3029999999999999</v>
      </c>
      <c r="J14" s="19">
        <v>18.056999999999999</v>
      </c>
      <c r="K14" s="19">
        <v>10.929</v>
      </c>
      <c r="L14" s="19">
        <v>0.14699999999999999</v>
      </c>
      <c r="M14" s="19">
        <v>4.5860000000000003</v>
      </c>
      <c r="N14" s="19">
        <v>9.9120000000000008</v>
      </c>
      <c r="O14" s="19">
        <v>2.8050000000000002</v>
      </c>
      <c r="P14" s="19">
        <v>0.69499999999999995</v>
      </c>
      <c r="Q14" s="19">
        <v>0.26</v>
      </c>
      <c r="R14" s="19">
        <f t="shared" ref="R14:R77" si="0">H14+I14+J14+K14+L14+M14+N14+O14+P14+Q14</f>
        <v>100.00100000000002</v>
      </c>
      <c r="S14" s="19">
        <v>0.70398053189661336</v>
      </c>
      <c r="T14" s="10"/>
      <c r="U14" s="14">
        <v>3.4552036136000002</v>
      </c>
      <c r="V14" s="15">
        <v>92.479808404500005</v>
      </c>
      <c r="W14" s="15">
        <v>28.143405833999999</v>
      </c>
      <c r="X14" s="15">
        <v>448.24956866549996</v>
      </c>
      <c r="Y14" s="16">
        <v>14.245627330800001</v>
      </c>
    </row>
    <row r="15" spans="1:25">
      <c r="A15" s="6" t="s">
        <v>28</v>
      </c>
      <c r="B15" s="1" t="s">
        <v>105</v>
      </c>
      <c r="C15" s="1" t="s">
        <v>136</v>
      </c>
      <c r="D15" s="4">
        <v>35.360599999999998</v>
      </c>
      <c r="E15" s="4">
        <v>138.73031</v>
      </c>
      <c r="F15" s="6" t="s">
        <v>22</v>
      </c>
      <c r="G15" s="6"/>
      <c r="H15" s="19">
        <v>50.94</v>
      </c>
      <c r="I15" s="19">
        <v>1.3069999999999999</v>
      </c>
      <c r="J15" s="19">
        <v>17.542000000000002</v>
      </c>
      <c r="K15" s="19">
        <v>11.228999999999999</v>
      </c>
      <c r="L15" s="19">
        <v>0.155</v>
      </c>
      <c r="M15" s="19">
        <v>5.3730000000000002</v>
      </c>
      <c r="N15" s="19">
        <v>9.9459999999999997</v>
      </c>
      <c r="O15" s="19">
        <v>2.72</v>
      </c>
      <c r="P15" s="19">
        <v>0.67</v>
      </c>
      <c r="Q15" s="19">
        <v>0.26600000000000001</v>
      </c>
      <c r="R15" s="19">
        <f t="shared" si="0"/>
        <v>100.14800000000001</v>
      </c>
      <c r="S15" s="19">
        <v>0.40812856049651086</v>
      </c>
      <c r="T15" s="10"/>
      <c r="U15" s="14"/>
      <c r="V15" s="15"/>
      <c r="W15" s="15"/>
      <c r="X15" s="15"/>
      <c r="Y15" s="16"/>
    </row>
    <row r="16" spans="1:25">
      <c r="A16" s="6" t="s">
        <v>126</v>
      </c>
      <c r="B16" s="1" t="s">
        <v>116</v>
      </c>
      <c r="C16" s="1" t="s">
        <v>136</v>
      </c>
      <c r="D16" s="4">
        <v>35.361199999999997</v>
      </c>
      <c r="E16" s="4">
        <v>138.73070000000001</v>
      </c>
      <c r="F16" s="6" t="s">
        <v>123</v>
      </c>
      <c r="G16" s="6"/>
      <c r="H16" s="19">
        <v>51.12</v>
      </c>
      <c r="I16" s="19">
        <v>1.282</v>
      </c>
      <c r="J16" s="19">
        <v>18.03</v>
      </c>
      <c r="K16" s="19">
        <v>11.212999999999999</v>
      </c>
      <c r="L16" s="19">
        <v>0.161</v>
      </c>
      <c r="M16" s="19">
        <v>4.8179999999999996</v>
      </c>
      <c r="N16" s="19">
        <v>10.045999999999999</v>
      </c>
      <c r="O16" s="19">
        <v>2.8919999999999999</v>
      </c>
      <c r="P16" s="19">
        <v>0.70499999999999996</v>
      </c>
      <c r="Q16" s="19">
        <v>0.251</v>
      </c>
      <c r="R16" s="19">
        <f t="shared" si="0"/>
        <v>100.51799999999999</v>
      </c>
      <c r="S16" s="19">
        <v>0.203299710688955</v>
      </c>
      <c r="T16" s="11"/>
      <c r="U16" s="14">
        <v>3.6841628892000005</v>
      </c>
      <c r="V16" s="15">
        <v>91.507871374499999</v>
      </c>
      <c r="W16" s="15">
        <v>26.494238103600001</v>
      </c>
      <c r="X16" s="15">
        <v>441.91806525089993</v>
      </c>
      <c r="Y16" s="16">
        <v>13.285044317400001</v>
      </c>
    </row>
    <row r="17" spans="1:25">
      <c r="A17" s="6" t="s">
        <v>31</v>
      </c>
      <c r="B17" s="1" t="s">
        <v>116</v>
      </c>
      <c r="C17" s="1" t="s">
        <v>136</v>
      </c>
      <c r="D17" s="4">
        <v>35.36392</v>
      </c>
      <c r="E17" s="4">
        <v>138.73012</v>
      </c>
      <c r="F17" s="6" t="s">
        <v>17</v>
      </c>
      <c r="G17" s="6"/>
      <c r="H17" s="19">
        <v>51.267000000000003</v>
      </c>
      <c r="I17" s="19">
        <v>1.218</v>
      </c>
      <c r="J17" s="19">
        <v>17.609000000000002</v>
      </c>
      <c r="K17" s="19">
        <v>11.252000000000001</v>
      </c>
      <c r="L17" s="19">
        <v>0.156</v>
      </c>
      <c r="M17" s="19">
        <v>5.6879999999999997</v>
      </c>
      <c r="N17" s="19">
        <v>10.137</v>
      </c>
      <c r="O17" s="19">
        <v>2.75</v>
      </c>
      <c r="P17" s="19">
        <v>0.63200000000000001</v>
      </c>
      <c r="Q17" s="19">
        <v>0.23899999999999999</v>
      </c>
      <c r="R17" s="19">
        <f t="shared" si="0"/>
        <v>100.94800000000001</v>
      </c>
      <c r="S17" s="19">
        <v>-0.41381792011514396</v>
      </c>
      <c r="T17" s="10"/>
    </row>
    <row r="18" spans="1:25">
      <c r="A18" s="6" t="s">
        <v>32</v>
      </c>
      <c r="B18" s="1" t="s">
        <v>127</v>
      </c>
      <c r="C18" s="1" t="s">
        <v>136</v>
      </c>
      <c r="D18" s="4">
        <v>35.361069999999998</v>
      </c>
      <c r="E18" s="4">
        <v>138.72878</v>
      </c>
      <c r="F18" s="6" t="s">
        <v>17</v>
      </c>
      <c r="G18" s="6"/>
      <c r="H18" s="19">
        <v>51.103000000000002</v>
      </c>
      <c r="I18" s="19">
        <v>1.2809999999999999</v>
      </c>
      <c r="J18" s="19">
        <v>17.393999999999998</v>
      </c>
      <c r="K18" s="19">
        <v>11.411</v>
      </c>
      <c r="L18" s="19">
        <v>0.157</v>
      </c>
      <c r="M18" s="19">
        <v>5.25</v>
      </c>
      <c r="N18" s="19">
        <v>9.89</v>
      </c>
      <c r="O18" s="19">
        <v>2.835</v>
      </c>
      <c r="P18" s="19">
        <v>0.74</v>
      </c>
      <c r="Q18" s="19">
        <v>0.26</v>
      </c>
      <c r="R18" s="19">
        <f t="shared" si="0"/>
        <v>100.32099999999998</v>
      </c>
      <c r="S18" s="19">
        <v>-0.22338688890807201</v>
      </c>
      <c r="T18" s="10"/>
    </row>
    <row r="19" spans="1:25">
      <c r="A19" s="6" t="s">
        <v>33</v>
      </c>
      <c r="B19" s="1" t="s">
        <v>105</v>
      </c>
      <c r="C19" s="1">
        <v>56</v>
      </c>
      <c r="F19" s="6" t="s">
        <v>22</v>
      </c>
      <c r="G19" s="6"/>
      <c r="H19" s="19">
        <v>50.715000000000003</v>
      </c>
      <c r="I19" s="19">
        <v>1.5369999999999999</v>
      </c>
      <c r="J19" s="19">
        <v>16.338999999999999</v>
      </c>
      <c r="K19" s="19">
        <v>12.842000000000001</v>
      </c>
      <c r="L19" s="19">
        <v>0.182</v>
      </c>
      <c r="M19" s="19">
        <v>5.5750000000000002</v>
      </c>
      <c r="N19" s="19">
        <v>9.6869999999999994</v>
      </c>
      <c r="O19" s="19">
        <v>2.58</v>
      </c>
      <c r="P19" s="19">
        <v>0.80700000000000005</v>
      </c>
      <c r="Q19" s="19">
        <v>0.311</v>
      </c>
      <c r="R19" s="19">
        <f t="shared" si="0"/>
        <v>100.57500000000002</v>
      </c>
      <c r="S19" s="19">
        <v>3.594213316551962E-2</v>
      </c>
      <c r="T19" s="10"/>
      <c r="U19" s="14">
        <v>3.2054298584000005</v>
      </c>
      <c r="V19" s="15">
        <v>91.838329964699994</v>
      </c>
      <c r="W19" s="15">
        <v>30.4020485952</v>
      </c>
      <c r="X19" s="15">
        <v>336.63652770300001</v>
      </c>
      <c r="Y19" s="16">
        <v>16.112420734200001</v>
      </c>
    </row>
    <row r="20" spans="1:25">
      <c r="A20" s="6" t="s">
        <v>34</v>
      </c>
      <c r="B20" s="1" t="s">
        <v>106</v>
      </c>
      <c r="C20" s="1">
        <v>56</v>
      </c>
      <c r="F20" s="6" t="s">
        <v>22</v>
      </c>
      <c r="G20" s="6"/>
      <c r="H20" s="19">
        <v>51.002000000000002</v>
      </c>
      <c r="I20" s="19">
        <v>1.262</v>
      </c>
      <c r="J20" s="19">
        <v>17.373000000000001</v>
      </c>
      <c r="K20" s="19">
        <v>11.816000000000001</v>
      </c>
      <c r="L20" s="19">
        <v>0.16800000000000001</v>
      </c>
      <c r="M20" s="19">
        <v>5.58</v>
      </c>
      <c r="N20" s="19">
        <v>9.7050000000000001</v>
      </c>
      <c r="O20" s="19">
        <v>2.73</v>
      </c>
      <c r="P20" s="19">
        <v>0.67</v>
      </c>
      <c r="Q20" s="19">
        <v>0.251</v>
      </c>
      <c r="R20" s="19">
        <f t="shared" si="0"/>
        <v>100.55700000000002</v>
      </c>
      <c r="S20" s="19">
        <v>8.119812342095839E-2</v>
      </c>
      <c r="T20" s="10"/>
      <c r="U20" s="14"/>
      <c r="V20" s="15"/>
      <c r="W20" s="15"/>
      <c r="X20" s="15"/>
      <c r="Y20" s="16"/>
    </row>
    <row r="21" spans="1:25">
      <c r="A21" s="6" t="s">
        <v>35</v>
      </c>
      <c r="B21" s="1" t="s">
        <v>107</v>
      </c>
      <c r="C21" s="1">
        <v>56</v>
      </c>
      <c r="F21" s="6" t="s">
        <v>22</v>
      </c>
      <c r="G21" s="6"/>
      <c r="H21" s="19">
        <v>50.917000000000002</v>
      </c>
      <c r="I21" s="19">
        <v>1.3069999999999999</v>
      </c>
      <c r="J21" s="19">
        <v>17.233000000000001</v>
      </c>
      <c r="K21" s="19">
        <v>11.914999999999999</v>
      </c>
      <c r="L21" s="19">
        <v>0.17</v>
      </c>
      <c r="M21" s="19">
        <v>5.7279999999999998</v>
      </c>
      <c r="N21" s="19">
        <v>9.8019999999999996</v>
      </c>
      <c r="O21" s="19">
        <v>2.661</v>
      </c>
      <c r="P21" s="19">
        <v>0.68200000000000005</v>
      </c>
      <c r="Q21" s="19">
        <v>0.27100000000000002</v>
      </c>
      <c r="R21" s="19">
        <f t="shared" si="0"/>
        <v>100.68600000000001</v>
      </c>
      <c r="S21" s="19">
        <v>0.13125656282814627</v>
      </c>
      <c r="T21" s="10"/>
      <c r="U21" s="14">
        <v>2.9972850624</v>
      </c>
      <c r="V21" s="15">
        <v>85.773442897500004</v>
      </c>
      <c r="W21" s="15">
        <v>29.589415220800003</v>
      </c>
      <c r="X21" s="15">
        <v>390.19919120489999</v>
      </c>
      <c r="Y21" s="16">
        <v>13.6112800578</v>
      </c>
    </row>
    <row r="22" spans="1:25">
      <c r="A22" s="6" t="s">
        <v>36</v>
      </c>
      <c r="B22" s="1" t="s">
        <v>106</v>
      </c>
      <c r="C22" s="1">
        <v>57</v>
      </c>
      <c r="F22" s="6" t="s">
        <v>20</v>
      </c>
      <c r="G22" s="6"/>
      <c r="H22" s="19">
        <v>53.74</v>
      </c>
      <c r="I22" s="19">
        <v>1.258</v>
      </c>
      <c r="J22" s="19">
        <v>17.001999999999999</v>
      </c>
      <c r="K22" s="19">
        <v>10.801</v>
      </c>
      <c r="L22" s="19">
        <v>0.16400000000000001</v>
      </c>
      <c r="M22" s="19">
        <v>4.83</v>
      </c>
      <c r="N22" s="19">
        <v>9.093</v>
      </c>
      <c r="O22" s="19">
        <v>2.8839999999999999</v>
      </c>
      <c r="P22" s="19">
        <v>0.87</v>
      </c>
      <c r="Q22" s="19">
        <v>0.29699999999999999</v>
      </c>
      <c r="R22" s="19">
        <f t="shared" si="0"/>
        <v>100.93900000000001</v>
      </c>
      <c r="S22" s="19">
        <v>7.8383556871442522E-2</v>
      </c>
      <c r="T22" s="10"/>
      <c r="U22" s="14">
        <v>2.6642533888000002</v>
      </c>
      <c r="V22" s="15">
        <v>100.9259411952</v>
      </c>
      <c r="W22" s="15">
        <v>31.286384914399999</v>
      </c>
      <c r="X22" s="15">
        <v>403.87106396279995</v>
      </c>
      <c r="Y22" s="16">
        <v>15.903992344500001</v>
      </c>
    </row>
    <row r="23" spans="1:25">
      <c r="A23" s="6" t="s">
        <v>37</v>
      </c>
      <c r="B23" s="1" t="s">
        <v>109</v>
      </c>
      <c r="C23" s="1">
        <v>57</v>
      </c>
      <c r="F23" s="6" t="s">
        <v>30</v>
      </c>
      <c r="G23" s="6"/>
      <c r="H23" s="19">
        <v>51.521999999999998</v>
      </c>
      <c r="I23" s="19">
        <v>0.97899999999999998</v>
      </c>
      <c r="J23" s="19">
        <v>18.175000000000001</v>
      </c>
      <c r="K23" s="19">
        <v>10.43</v>
      </c>
      <c r="L23" s="19">
        <v>0.157</v>
      </c>
      <c r="M23" s="19">
        <v>5.8579999999999997</v>
      </c>
      <c r="N23" s="19">
        <v>10.284000000000001</v>
      </c>
      <c r="O23" s="19">
        <v>2.6709999999999998</v>
      </c>
      <c r="P23" s="19">
        <v>0.55900000000000005</v>
      </c>
      <c r="Q23" s="19">
        <v>0.155</v>
      </c>
      <c r="R23" s="19">
        <f t="shared" si="0"/>
        <v>100.79</v>
      </c>
      <c r="S23" s="19">
        <v>0.19193857965468308</v>
      </c>
      <c r="T23" s="10"/>
      <c r="U23" s="14">
        <v>3.5176470524000001</v>
      </c>
      <c r="V23" s="15">
        <v>72.593976770699996</v>
      </c>
      <c r="W23" s="15">
        <v>22.8134869372</v>
      </c>
      <c r="X23" s="15">
        <v>436.37510072309999</v>
      </c>
      <c r="Y23" s="16">
        <v>11.5813687842</v>
      </c>
    </row>
    <row r="24" spans="1:25">
      <c r="A24" s="6" t="s">
        <v>38</v>
      </c>
      <c r="B24" s="1" t="s">
        <v>107</v>
      </c>
      <c r="C24" s="1">
        <v>57</v>
      </c>
      <c r="F24" s="6" t="s">
        <v>39</v>
      </c>
      <c r="G24" s="6"/>
      <c r="H24" s="19">
        <v>51.107999999999997</v>
      </c>
      <c r="I24" s="19">
        <v>1.2589999999999999</v>
      </c>
      <c r="J24" s="19">
        <v>17.562000000000001</v>
      </c>
      <c r="K24" s="19">
        <v>11.227</v>
      </c>
      <c r="L24" s="19">
        <v>0.154</v>
      </c>
      <c r="M24" s="19">
        <v>5.7060000000000004</v>
      </c>
      <c r="N24" s="19">
        <v>10.106</v>
      </c>
      <c r="O24" s="19">
        <v>2.75</v>
      </c>
      <c r="P24" s="19">
        <v>0.65200000000000002</v>
      </c>
      <c r="Q24" s="19">
        <v>0.23799999999999999</v>
      </c>
      <c r="R24" s="19">
        <f t="shared" si="0"/>
        <v>100.762</v>
      </c>
      <c r="S24" s="19">
        <v>-3.5180299032459776E-2</v>
      </c>
      <c r="T24" s="10"/>
      <c r="U24" s="14"/>
      <c r="V24" s="15"/>
      <c r="W24" s="15"/>
      <c r="X24" s="15"/>
      <c r="Y24" s="16"/>
    </row>
    <row r="25" spans="1:25">
      <c r="A25" s="6" t="s">
        <v>40</v>
      </c>
      <c r="B25" s="1" t="s">
        <v>122</v>
      </c>
      <c r="C25" s="1" t="s">
        <v>136</v>
      </c>
      <c r="D25" s="4">
        <v>35.365110000000001</v>
      </c>
      <c r="E25" s="4">
        <v>138.72913</v>
      </c>
      <c r="F25" s="6" t="s">
        <v>22</v>
      </c>
      <c r="G25" s="6"/>
      <c r="H25" s="19">
        <v>51.472000000000001</v>
      </c>
      <c r="I25" s="19">
        <v>1.3420000000000001</v>
      </c>
      <c r="J25" s="19">
        <v>17.577000000000002</v>
      </c>
      <c r="K25" s="19">
        <v>11.423999999999999</v>
      </c>
      <c r="L25" s="19">
        <v>0.157</v>
      </c>
      <c r="M25" s="19">
        <v>5.2539999999999996</v>
      </c>
      <c r="N25" s="19">
        <v>10.005000000000001</v>
      </c>
      <c r="O25" s="19">
        <v>2.7930000000000001</v>
      </c>
      <c r="P25" s="19">
        <v>0.72499999999999998</v>
      </c>
      <c r="Q25" s="19">
        <v>0.27800000000000002</v>
      </c>
      <c r="R25" s="19">
        <f t="shared" si="0"/>
        <v>101.027</v>
      </c>
      <c r="S25" s="19">
        <v>-0.23185304084189789</v>
      </c>
      <c r="T25" s="10"/>
      <c r="U25" s="14">
        <v>3.4552036136000002</v>
      </c>
      <c r="V25" s="15">
        <v>89.894455904699996</v>
      </c>
      <c r="W25" s="15">
        <v>27.7609901284</v>
      </c>
      <c r="X25" s="15">
        <v>416.47608999149992</v>
      </c>
      <c r="Y25" s="16">
        <v>13.937515798200002</v>
      </c>
    </row>
    <row r="26" spans="1:25">
      <c r="A26" s="6" t="s">
        <v>41</v>
      </c>
      <c r="B26" s="1" t="s">
        <v>106</v>
      </c>
      <c r="C26" s="1">
        <v>58</v>
      </c>
      <c r="F26" s="6" t="s">
        <v>30</v>
      </c>
      <c r="G26" s="6"/>
      <c r="H26" s="19">
        <v>51.64</v>
      </c>
      <c r="I26" s="19">
        <v>1.056</v>
      </c>
      <c r="J26" s="19">
        <v>17.463999999999999</v>
      </c>
      <c r="K26" s="19">
        <v>10.9</v>
      </c>
      <c r="L26" s="19">
        <v>0.16300000000000001</v>
      </c>
      <c r="M26" s="19">
        <v>5.9039999999999999</v>
      </c>
      <c r="N26" s="19">
        <v>10.199</v>
      </c>
      <c r="O26" s="19">
        <v>2.6589999999999998</v>
      </c>
      <c r="P26" s="19">
        <v>0.57999999999999996</v>
      </c>
      <c r="Q26" s="19">
        <v>0.193</v>
      </c>
      <c r="R26" s="19">
        <f t="shared" si="0"/>
        <v>100.758</v>
      </c>
      <c r="S26" s="19">
        <v>8.7989441266843035E-2</v>
      </c>
      <c r="T26" s="10"/>
      <c r="U26" s="14"/>
      <c r="V26" s="15"/>
      <c r="W26" s="15"/>
      <c r="X26" s="15"/>
      <c r="Y26" s="16"/>
    </row>
    <row r="27" spans="1:25">
      <c r="A27" s="6" t="s">
        <v>42</v>
      </c>
      <c r="B27" s="1" t="s">
        <v>106</v>
      </c>
      <c r="C27" s="1">
        <v>58</v>
      </c>
      <c r="F27" s="6" t="s">
        <v>30</v>
      </c>
      <c r="G27" s="6"/>
      <c r="H27" s="20">
        <v>52.994999999999997</v>
      </c>
      <c r="I27" s="20">
        <v>1.2709999999999999</v>
      </c>
      <c r="J27" s="20">
        <v>16.940999999999999</v>
      </c>
      <c r="K27" s="20">
        <v>10.792999999999999</v>
      </c>
      <c r="L27" s="20">
        <v>0.16300000000000001</v>
      </c>
      <c r="M27" s="20">
        <v>4.6989999999999998</v>
      </c>
      <c r="N27" s="20">
        <v>9.0419999999999998</v>
      </c>
      <c r="O27" s="20">
        <v>2.641</v>
      </c>
      <c r="P27" s="20">
        <v>0.82699999999999996</v>
      </c>
      <c r="Q27" s="20">
        <v>0.28899999999999998</v>
      </c>
      <c r="R27" s="19">
        <f t="shared" si="0"/>
        <v>99.661000000000001</v>
      </c>
      <c r="S27" s="19">
        <v>0.118835412953047</v>
      </c>
      <c r="T27" s="10"/>
      <c r="U27" s="14">
        <v>2.341628955</v>
      </c>
      <c r="V27" s="15">
        <v>100.789870011</v>
      </c>
      <c r="W27" s="15">
        <v>30.545454484799997</v>
      </c>
      <c r="X27" s="15">
        <v>406.25987294339996</v>
      </c>
      <c r="Y27" s="16">
        <v>15.858681825000001</v>
      </c>
    </row>
    <row r="28" spans="1:25">
      <c r="A28" s="6" t="s">
        <v>43</v>
      </c>
      <c r="B28" s="1" t="s">
        <v>109</v>
      </c>
      <c r="C28" s="1">
        <v>58</v>
      </c>
      <c r="F28" s="6" t="s">
        <v>30</v>
      </c>
      <c r="G28" s="6"/>
      <c r="H28" s="19">
        <v>51.06</v>
      </c>
      <c r="I28" s="19">
        <v>0.97899999999999998</v>
      </c>
      <c r="J28" s="19">
        <v>17.898</v>
      </c>
      <c r="K28" s="19">
        <v>10.422000000000001</v>
      </c>
      <c r="L28" s="19">
        <v>0.156</v>
      </c>
      <c r="M28" s="19">
        <v>5.7850000000000001</v>
      </c>
      <c r="N28" s="19">
        <v>10.199999999999999</v>
      </c>
      <c r="O28" s="19">
        <v>2.7040000000000002</v>
      </c>
      <c r="P28" s="19">
        <v>0.55500000000000005</v>
      </c>
      <c r="Q28" s="19">
        <v>0.16700000000000001</v>
      </c>
      <c r="R28" s="19">
        <f t="shared" si="0"/>
        <v>99.926000000000002</v>
      </c>
      <c r="S28" s="19">
        <v>0.11290929619868002</v>
      </c>
      <c r="T28" s="10"/>
      <c r="U28" s="14"/>
      <c r="V28" s="15"/>
      <c r="W28" s="15"/>
      <c r="X28" s="15"/>
      <c r="Y28" s="16"/>
    </row>
    <row r="29" spans="1:25">
      <c r="A29" s="6" t="s">
        <v>128</v>
      </c>
      <c r="B29" s="1" t="s">
        <v>129</v>
      </c>
      <c r="C29" s="1" t="s">
        <v>136</v>
      </c>
      <c r="D29" s="4">
        <v>35.36591</v>
      </c>
      <c r="E29" s="4">
        <v>138.72815</v>
      </c>
      <c r="F29" s="6" t="s">
        <v>129</v>
      </c>
      <c r="G29" s="6"/>
      <c r="H29" s="19">
        <v>50.652999999999999</v>
      </c>
      <c r="I29" s="19">
        <v>1.5029999999999999</v>
      </c>
      <c r="J29" s="19">
        <v>16.827999999999999</v>
      </c>
      <c r="K29" s="19">
        <v>12.609</v>
      </c>
      <c r="L29" s="19">
        <v>0.17599999999999999</v>
      </c>
      <c r="M29" s="19">
        <v>5.29</v>
      </c>
      <c r="N29" s="19">
        <v>9.798</v>
      </c>
      <c r="O29" s="19">
        <v>2.4910000000000001</v>
      </c>
      <c r="P29" s="19">
        <v>0.76400000000000001</v>
      </c>
      <c r="Q29" s="19">
        <v>0.31</v>
      </c>
      <c r="R29" s="19">
        <f t="shared" si="0"/>
        <v>100.422</v>
      </c>
      <c r="S29" s="19">
        <v>-0.16805236157784562</v>
      </c>
      <c r="T29" s="11"/>
      <c r="U29" s="14"/>
      <c r="V29" s="15"/>
      <c r="W29" s="15"/>
      <c r="X29" s="15"/>
      <c r="Y29" s="16"/>
    </row>
    <row r="30" spans="1:25">
      <c r="A30" s="6" t="s">
        <v>44</v>
      </c>
      <c r="B30" s="1" t="s">
        <v>108</v>
      </c>
      <c r="C30" s="1">
        <v>59</v>
      </c>
      <c r="F30" s="6" t="s">
        <v>30</v>
      </c>
      <c r="G30" s="6"/>
      <c r="H30" s="19">
        <v>51.621000000000002</v>
      </c>
      <c r="I30" s="19">
        <v>1.2849999999999999</v>
      </c>
      <c r="J30" s="19">
        <v>16.774999999999999</v>
      </c>
      <c r="K30" s="19">
        <v>11.446</v>
      </c>
      <c r="L30" s="19">
        <v>0.16500000000000001</v>
      </c>
      <c r="M30" s="19">
        <v>5.633</v>
      </c>
      <c r="N30" s="19">
        <v>9.8559999999999999</v>
      </c>
      <c r="O30" s="19">
        <v>2.726</v>
      </c>
      <c r="P30" s="19">
        <v>0.71199999999999997</v>
      </c>
      <c r="Q30" s="19">
        <v>0.26100000000000001</v>
      </c>
      <c r="R30" s="19">
        <f t="shared" si="0"/>
        <v>100.47999999999999</v>
      </c>
      <c r="S30" s="19">
        <v>-0.17697809896010303</v>
      </c>
      <c r="T30" s="10"/>
      <c r="U30" s="14">
        <v>2.9348416236000001</v>
      </c>
      <c r="V30" s="15">
        <v>90.720602380200006</v>
      </c>
      <c r="W30" s="15">
        <v>27.5219803124</v>
      </c>
      <c r="X30" s="15">
        <v>400.87925465699993</v>
      </c>
      <c r="Y30" s="16">
        <v>13.7019010968</v>
      </c>
    </row>
    <row r="31" spans="1:25">
      <c r="A31" s="6" t="s">
        <v>45</v>
      </c>
      <c r="B31" s="1" t="s">
        <v>110</v>
      </c>
      <c r="C31" s="1">
        <v>59</v>
      </c>
      <c r="F31" s="6" t="s">
        <v>30</v>
      </c>
      <c r="G31" s="6"/>
      <c r="H31" s="19">
        <v>50.73</v>
      </c>
      <c r="I31" s="19">
        <v>1.278</v>
      </c>
      <c r="J31" s="19">
        <v>17.402999999999999</v>
      </c>
      <c r="K31" s="19">
        <v>11.64</v>
      </c>
      <c r="L31" s="19">
        <v>0.16500000000000001</v>
      </c>
      <c r="M31" s="19">
        <v>5.6470000000000002</v>
      </c>
      <c r="N31" s="19">
        <v>9.7140000000000004</v>
      </c>
      <c r="O31" s="19">
        <v>2.7040000000000002</v>
      </c>
      <c r="P31" s="19">
        <v>0.622</v>
      </c>
      <c r="Q31" s="19">
        <v>0.25700000000000001</v>
      </c>
      <c r="R31" s="19">
        <f t="shared" si="0"/>
        <v>100.16000000000001</v>
      </c>
      <c r="S31" s="19">
        <v>0.62863054030391985</v>
      </c>
      <c r="T31" s="10"/>
      <c r="U31" s="14"/>
      <c r="V31" s="15"/>
      <c r="W31" s="15"/>
      <c r="X31" s="15"/>
      <c r="Y31" s="16"/>
    </row>
    <row r="32" spans="1:25">
      <c r="A32" s="6" t="s">
        <v>46</v>
      </c>
      <c r="B32" s="1" t="s">
        <v>110</v>
      </c>
      <c r="C32" s="1">
        <v>59</v>
      </c>
      <c r="F32" s="6" t="s">
        <v>30</v>
      </c>
      <c r="G32" s="6"/>
      <c r="H32" s="19">
        <v>51.36</v>
      </c>
      <c r="I32" s="19">
        <v>1.28</v>
      </c>
      <c r="J32" s="19">
        <v>17.100000000000001</v>
      </c>
      <c r="K32" s="19">
        <v>11.401999999999999</v>
      </c>
      <c r="L32" s="19">
        <v>0.16500000000000001</v>
      </c>
      <c r="M32" s="19">
        <v>5.5750000000000002</v>
      </c>
      <c r="N32" s="19">
        <v>9.7590000000000003</v>
      </c>
      <c r="O32" s="19">
        <v>2.665</v>
      </c>
      <c r="P32" s="19">
        <v>0.76600000000000001</v>
      </c>
      <c r="Q32" s="19">
        <v>0.25900000000000001</v>
      </c>
      <c r="R32" s="19">
        <f t="shared" si="0"/>
        <v>100.33100000000003</v>
      </c>
      <c r="S32" s="19">
        <v>0.1729505361468732</v>
      </c>
      <c r="T32" s="10"/>
      <c r="U32" s="14">
        <v>2.5705882306000003</v>
      </c>
      <c r="V32" s="15">
        <v>92.256262887600002</v>
      </c>
      <c r="W32" s="15">
        <v>28.800682828000003</v>
      </c>
      <c r="X32" s="15">
        <v>445.69841344349999</v>
      </c>
      <c r="Y32" s="16">
        <v>14.1187578762</v>
      </c>
    </row>
    <row r="33" spans="1:25">
      <c r="A33" s="6" t="s">
        <v>47</v>
      </c>
      <c r="B33" s="1" t="s">
        <v>116</v>
      </c>
      <c r="C33" s="1" t="s">
        <v>136</v>
      </c>
      <c r="D33" s="4">
        <v>35.366230000000002</v>
      </c>
      <c r="E33" s="4">
        <v>138.72937999999999</v>
      </c>
      <c r="F33" s="6" t="s">
        <v>30</v>
      </c>
      <c r="G33" s="6"/>
      <c r="H33" s="19">
        <v>50.067</v>
      </c>
      <c r="I33" s="19">
        <v>1.2230000000000001</v>
      </c>
      <c r="J33" s="19">
        <v>17.265000000000001</v>
      </c>
      <c r="K33" s="19">
        <v>11.321999999999999</v>
      </c>
      <c r="L33" s="19">
        <v>0.16</v>
      </c>
      <c r="M33" s="19">
        <v>5.7229999999999999</v>
      </c>
      <c r="N33" s="19">
        <v>10.167999999999999</v>
      </c>
      <c r="O33" s="19">
        <v>2.7559999999999998</v>
      </c>
      <c r="P33" s="19">
        <v>0.66600000000000004</v>
      </c>
      <c r="Q33" s="19">
        <v>0.23499999999999999</v>
      </c>
      <c r="R33" s="19">
        <f t="shared" si="0"/>
        <v>99.584999999999994</v>
      </c>
      <c r="S33" s="19">
        <v>-0.231337307589736</v>
      </c>
      <c r="T33" s="10"/>
      <c r="U33" s="17"/>
      <c r="V33" s="15"/>
      <c r="W33" s="16"/>
      <c r="X33" s="16"/>
      <c r="Y33" s="16"/>
    </row>
    <row r="34" spans="1:25">
      <c r="A34" s="7" t="s">
        <v>48</v>
      </c>
      <c r="B34" s="1" t="s">
        <v>110</v>
      </c>
      <c r="C34" s="1" t="s">
        <v>136</v>
      </c>
      <c r="D34" s="4">
        <v>35.366169999999997</v>
      </c>
      <c r="E34" s="4">
        <v>138.72820999999999</v>
      </c>
      <c r="F34" s="7" t="s">
        <v>22</v>
      </c>
      <c r="G34" s="7"/>
      <c r="H34" s="10">
        <v>51.198999999999998</v>
      </c>
      <c r="I34" s="10">
        <v>1.254</v>
      </c>
      <c r="J34" s="10">
        <v>17.451000000000001</v>
      </c>
      <c r="K34" s="10">
        <v>11.339</v>
      </c>
      <c r="L34" s="10">
        <v>0.156</v>
      </c>
      <c r="M34" s="10">
        <v>5.69</v>
      </c>
      <c r="N34" s="10">
        <v>9.9060000000000006</v>
      </c>
      <c r="O34" s="10">
        <v>2.754</v>
      </c>
      <c r="P34" s="10">
        <v>0.67800000000000005</v>
      </c>
      <c r="Q34" s="10">
        <v>0.26100000000000001</v>
      </c>
      <c r="R34" s="19">
        <f t="shared" si="0"/>
        <v>100.688</v>
      </c>
      <c r="S34" s="10">
        <v>-0.27267129914679289</v>
      </c>
      <c r="T34" s="10"/>
      <c r="U34" s="14">
        <v>2.3936651540000002</v>
      </c>
      <c r="V34" s="15">
        <v>86.589870002699996</v>
      </c>
      <c r="W34" s="15">
        <v>25.908664054399999</v>
      </c>
      <c r="X34" s="15">
        <v>441.02516092319996</v>
      </c>
      <c r="Y34" s="16">
        <v>13.411913772000002</v>
      </c>
    </row>
    <row r="35" spans="1:25">
      <c r="A35" s="7" t="s">
        <v>49</v>
      </c>
      <c r="B35" s="1" t="s">
        <v>116</v>
      </c>
      <c r="C35" s="1">
        <v>61</v>
      </c>
      <c r="F35" s="7" t="s">
        <v>39</v>
      </c>
      <c r="G35" s="7"/>
      <c r="H35" s="10">
        <v>50.807000000000002</v>
      </c>
      <c r="I35" s="10">
        <v>1.335</v>
      </c>
      <c r="J35" s="10">
        <v>17.263999999999999</v>
      </c>
      <c r="K35" s="10">
        <v>11.456</v>
      </c>
      <c r="L35" s="10">
        <v>0.16</v>
      </c>
      <c r="M35" s="10">
        <v>5.2210000000000001</v>
      </c>
      <c r="N35" s="10">
        <v>9.8819999999999997</v>
      </c>
      <c r="O35" s="10">
        <v>2.6429999999999998</v>
      </c>
      <c r="P35" s="10">
        <v>0.754</v>
      </c>
      <c r="Q35" s="10">
        <v>0.27800000000000002</v>
      </c>
      <c r="R35" s="19">
        <f t="shared" si="0"/>
        <v>99.800000000000026</v>
      </c>
      <c r="S35" s="10">
        <v>-3.5723854603828452E-2</v>
      </c>
      <c r="T35" s="10"/>
    </row>
    <row r="36" spans="1:25">
      <c r="A36" s="7" t="s">
        <v>50</v>
      </c>
      <c r="B36" s="1" t="s">
        <v>107</v>
      </c>
      <c r="C36" s="1">
        <v>62</v>
      </c>
      <c r="F36" s="7" t="s">
        <v>22</v>
      </c>
      <c r="G36" s="7"/>
      <c r="H36" s="10">
        <v>50.584000000000003</v>
      </c>
      <c r="I36" s="10">
        <v>1.2190000000000001</v>
      </c>
      <c r="J36" s="10">
        <v>17.436</v>
      </c>
      <c r="K36" s="10">
        <v>11.67</v>
      </c>
      <c r="L36" s="10">
        <v>0.16800000000000001</v>
      </c>
      <c r="M36" s="10">
        <v>5.7450000000000001</v>
      </c>
      <c r="N36" s="10">
        <v>9.9600000000000009</v>
      </c>
      <c r="O36" s="10">
        <v>2.734</v>
      </c>
      <c r="P36" s="10">
        <v>0.63100000000000001</v>
      </c>
      <c r="Q36" s="10">
        <v>0.248</v>
      </c>
      <c r="R36" s="19">
        <f t="shared" si="0"/>
        <v>100.39500000000001</v>
      </c>
      <c r="S36" s="10">
        <v>-0.2272344723108278</v>
      </c>
      <c r="T36" s="10"/>
    </row>
    <row r="37" spans="1:25">
      <c r="A37" s="7" t="s">
        <v>51</v>
      </c>
      <c r="B37" s="1" t="s">
        <v>52</v>
      </c>
      <c r="C37" s="1" t="s">
        <v>136</v>
      </c>
      <c r="D37" s="4">
        <v>35.357030000000002</v>
      </c>
      <c r="E37" s="4">
        <v>138.73571000000001</v>
      </c>
      <c r="F37" s="7" t="s">
        <v>20</v>
      </c>
      <c r="G37" s="7"/>
      <c r="H37" s="10">
        <v>50.976999999999997</v>
      </c>
      <c r="I37" s="10">
        <v>1.3069999999999999</v>
      </c>
      <c r="J37" s="10">
        <v>18.38</v>
      </c>
      <c r="K37" s="10">
        <v>11.102</v>
      </c>
      <c r="L37" s="10">
        <v>0.154</v>
      </c>
      <c r="M37" s="10">
        <v>4.6970000000000001</v>
      </c>
      <c r="N37" s="10">
        <v>10.041</v>
      </c>
      <c r="O37" s="10">
        <v>2.8759999999999999</v>
      </c>
      <c r="P37" s="10">
        <v>0.70299999999999996</v>
      </c>
      <c r="Q37" s="10">
        <v>0.251</v>
      </c>
      <c r="R37" s="19">
        <f t="shared" si="0"/>
        <v>100.48800000000001</v>
      </c>
      <c r="S37" s="10">
        <v>0.16821602478965242</v>
      </c>
      <c r="T37" s="10"/>
    </row>
    <row r="38" spans="1:25">
      <c r="A38" s="7" t="s">
        <v>53</v>
      </c>
      <c r="B38" s="1" t="s">
        <v>52</v>
      </c>
      <c r="C38" s="1" t="s">
        <v>136</v>
      </c>
      <c r="D38" s="4">
        <v>35.352449999999997</v>
      </c>
      <c r="E38" s="4">
        <v>138.74113</v>
      </c>
      <c r="F38" s="7" t="s">
        <v>22</v>
      </c>
      <c r="G38" s="7"/>
      <c r="H38" s="10">
        <v>50.447000000000003</v>
      </c>
      <c r="I38" s="10">
        <v>1.274</v>
      </c>
      <c r="J38" s="10">
        <v>17.529</v>
      </c>
      <c r="K38" s="10">
        <v>11.356</v>
      </c>
      <c r="L38" s="10">
        <v>0.156</v>
      </c>
      <c r="M38" s="10">
        <v>5.6769999999999996</v>
      </c>
      <c r="N38" s="10">
        <v>10.254</v>
      </c>
      <c r="O38" s="10">
        <v>2.5489999999999999</v>
      </c>
      <c r="P38" s="10">
        <v>0.64800000000000002</v>
      </c>
      <c r="Q38" s="10">
        <v>0.24399999999999999</v>
      </c>
      <c r="R38" s="10">
        <f t="shared" si="0"/>
        <v>100.134</v>
      </c>
      <c r="S38" s="19">
        <v>-6.9936183232637172E-2</v>
      </c>
      <c r="T38" s="10"/>
    </row>
    <row r="39" spans="1:25">
      <c r="A39" s="7" t="s">
        <v>54</v>
      </c>
      <c r="B39" s="1" t="s">
        <v>52</v>
      </c>
      <c r="C39" s="1">
        <v>117</v>
      </c>
      <c r="F39" s="7" t="s">
        <v>55</v>
      </c>
      <c r="G39" s="7"/>
      <c r="H39" s="10">
        <v>50.914000000000001</v>
      </c>
      <c r="I39" s="10">
        <v>1.3049999999999999</v>
      </c>
      <c r="J39" s="10">
        <v>18.026</v>
      </c>
      <c r="K39" s="10">
        <v>11.21</v>
      </c>
      <c r="L39" s="10">
        <v>0.154</v>
      </c>
      <c r="M39" s="10">
        <v>4.9749999999999996</v>
      </c>
      <c r="N39" s="10">
        <v>10.154</v>
      </c>
      <c r="O39" s="10">
        <v>2.87</v>
      </c>
      <c r="P39" s="10">
        <v>0.71599999999999997</v>
      </c>
      <c r="Q39" s="10">
        <v>0.26100000000000001</v>
      </c>
      <c r="R39" s="19">
        <f t="shared" si="0"/>
        <v>100.58499999999999</v>
      </c>
      <c r="S39" s="10">
        <v>-0.21565279899375617</v>
      </c>
      <c r="T39" s="10"/>
    </row>
    <row r="40" spans="1:25">
      <c r="A40" s="7" t="s">
        <v>56</v>
      </c>
      <c r="B40" s="1" t="s">
        <v>110</v>
      </c>
      <c r="C40" s="1">
        <v>91</v>
      </c>
      <c r="F40" s="1" t="s">
        <v>22</v>
      </c>
      <c r="H40" s="10">
        <v>50.442999999999998</v>
      </c>
      <c r="I40" s="10">
        <v>1.304</v>
      </c>
      <c r="J40" s="10">
        <v>17.084</v>
      </c>
      <c r="K40" s="10">
        <v>12.083</v>
      </c>
      <c r="L40" s="10">
        <v>0.16800000000000001</v>
      </c>
      <c r="M40" s="10">
        <v>5.6210000000000004</v>
      </c>
      <c r="N40" s="10">
        <v>9.8989999999999991</v>
      </c>
      <c r="O40" s="10">
        <v>2.5230000000000001</v>
      </c>
      <c r="P40" s="10">
        <v>0.66400000000000003</v>
      </c>
      <c r="Q40" s="10">
        <v>0.246</v>
      </c>
      <c r="R40" s="19">
        <f t="shared" si="0"/>
        <v>100.035</v>
      </c>
      <c r="S40" s="10">
        <v>-0.36755697133053389</v>
      </c>
      <c r="T40" s="10"/>
    </row>
    <row r="41" spans="1:25">
      <c r="A41" s="7" t="s">
        <v>57</v>
      </c>
      <c r="B41" s="1" t="s">
        <v>107</v>
      </c>
      <c r="C41" s="1">
        <v>91</v>
      </c>
      <c r="F41" s="1" t="s">
        <v>22</v>
      </c>
      <c r="H41" s="10">
        <v>50.677999999999997</v>
      </c>
      <c r="I41" s="10">
        <v>1.234</v>
      </c>
      <c r="J41" s="10">
        <v>17.704999999999998</v>
      </c>
      <c r="K41" s="10">
        <v>11.598000000000001</v>
      </c>
      <c r="L41" s="10">
        <v>0.16400000000000001</v>
      </c>
      <c r="M41" s="10">
        <v>5.319</v>
      </c>
      <c r="N41" s="10">
        <v>9.9190000000000005</v>
      </c>
      <c r="O41" s="10">
        <v>2.5640000000000001</v>
      </c>
      <c r="P41" s="10">
        <v>0.63800000000000001</v>
      </c>
      <c r="Q41" s="10">
        <v>0.24</v>
      </c>
      <c r="R41" s="19">
        <f t="shared" si="0"/>
        <v>100.05899999999998</v>
      </c>
      <c r="S41" s="10">
        <v>-0.25248540318747775</v>
      </c>
      <c r="T41" s="10"/>
    </row>
    <row r="42" spans="1:25">
      <c r="A42" s="7" t="s">
        <v>58</v>
      </c>
      <c r="B42" s="1" t="s">
        <v>109</v>
      </c>
      <c r="C42" s="1">
        <v>91</v>
      </c>
      <c r="F42" s="1" t="s">
        <v>30</v>
      </c>
      <c r="H42" s="10">
        <v>50.564999999999998</v>
      </c>
      <c r="I42" s="10">
        <v>1.276</v>
      </c>
      <c r="J42" s="10">
        <v>17.292999999999999</v>
      </c>
      <c r="K42" s="10">
        <v>11.847</v>
      </c>
      <c r="L42" s="10">
        <v>0.16600000000000001</v>
      </c>
      <c r="M42" s="10">
        <v>5.6959999999999997</v>
      </c>
      <c r="N42" s="10">
        <v>9.9610000000000003</v>
      </c>
      <c r="O42" s="10">
        <v>2.5379999999999998</v>
      </c>
      <c r="P42" s="10">
        <v>0.56999999999999995</v>
      </c>
      <c r="Q42" s="10">
        <v>0.25</v>
      </c>
      <c r="R42" s="19">
        <f t="shared" si="0"/>
        <v>100.16199999999998</v>
      </c>
      <c r="S42" s="10">
        <v>-0.47154471544695814</v>
      </c>
      <c r="T42" s="10"/>
    </row>
    <row r="43" spans="1:25">
      <c r="A43" s="7" t="s">
        <v>59</v>
      </c>
      <c r="B43" s="1" t="s">
        <v>116</v>
      </c>
      <c r="C43" s="1">
        <v>91</v>
      </c>
      <c r="F43" s="1" t="s">
        <v>30</v>
      </c>
      <c r="H43" s="10">
        <v>50.76</v>
      </c>
      <c r="I43" s="10">
        <v>1.4319999999999999</v>
      </c>
      <c r="J43" s="10">
        <v>17.477</v>
      </c>
      <c r="K43" s="10">
        <v>12.471</v>
      </c>
      <c r="L43" s="10">
        <v>0.17199999999999999</v>
      </c>
      <c r="M43" s="10">
        <v>5.89</v>
      </c>
      <c r="N43" s="10">
        <v>9.9540000000000006</v>
      </c>
      <c r="O43" s="10">
        <v>2.6269999999999998</v>
      </c>
      <c r="P43" s="10">
        <v>0.71299999999999997</v>
      </c>
      <c r="Q43" s="10">
        <v>0.28399999999999997</v>
      </c>
      <c r="R43" s="19">
        <f t="shared" si="0"/>
        <v>101.78</v>
      </c>
      <c r="S43" s="10">
        <v>-0.21549937836713565</v>
      </c>
      <c r="T43" s="10"/>
    </row>
    <row r="44" spans="1:25">
      <c r="A44" s="7" t="s">
        <v>60</v>
      </c>
      <c r="B44" s="1" t="s">
        <v>105</v>
      </c>
      <c r="C44" s="1">
        <v>91</v>
      </c>
      <c r="F44" s="1" t="s">
        <v>30</v>
      </c>
      <c r="H44" s="10">
        <v>50.179000000000002</v>
      </c>
      <c r="I44" s="10">
        <v>1.552</v>
      </c>
      <c r="J44" s="10">
        <v>16.475999999999999</v>
      </c>
      <c r="K44" s="10">
        <v>13.018000000000001</v>
      </c>
      <c r="L44" s="10">
        <v>0.17799999999999999</v>
      </c>
      <c r="M44" s="10">
        <v>5.4779999999999998</v>
      </c>
      <c r="N44" s="10">
        <v>9.5980000000000008</v>
      </c>
      <c r="O44" s="10">
        <v>2.42</v>
      </c>
      <c r="P44" s="10">
        <v>0.76600000000000001</v>
      </c>
      <c r="Q44" s="10">
        <v>0.307</v>
      </c>
      <c r="R44" s="19">
        <f t="shared" si="0"/>
        <v>99.971999999999994</v>
      </c>
      <c r="S44" s="10">
        <v>-9.8969072164900931E-2</v>
      </c>
      <c r="T44" s="10"/>
    </row>
    <row r="45" spans="1:25">
      <c r="A45" s="7" t="s">
        <v>62</v>
      </c>
      <c r="B45" s="1" t="s">
        <v>105</v>
      </c>
      <c r="C45" s="1" t="s">
        <v>136</v>
      </c>
      <c r="D45" s="4">
        <v>35.363979999999998</v>
      </c>
      <c r="E45" s="4">
        <v>138.73397</v>
      </c>
      <c r="F45" s="1" t="s">
        <v>30</v>
      </c>
      <c r="H45" s="10">
        <v>50.31</v>
      </c>
      <c r="I45" s="10">
        <v>1.538</v>
      </c>
      <c r="J45" s="10">
        <v>16.306000000000001</v>
      </c>
      <c r="K45" s="10">
        <v>12.928000000000001</v>
      </c>
      <c r="L45" s="10">
        <v>0.18</v>
      </c>
      <c r="M45" s="10">
        <v>5.5229999999999997</v>
      </c>
      <c r="N45" s="10">
        <v>9.5060000000000002</v>
      </c>
      <c r="O45" s="10">
        <v>2.4630000000000001</v>
      </c>
      <c r="P45" s="10">
        <v>0.77900000000000003</v>
      </c>
      <c r="Q45" s="10">
        <v>0.29199999999999998</v>
      </c>
      <c r="R45" s="19">
        <f t="shared" si="0"/>
        <v>99.824999999999989</v>
      </c>
      <c r="S45" s="10">
        <v>4.8239266763014925E-2</v>
      </c>
      <c r="T45" s="10"/>
    </row>
    <row r="46" spans="1:25">
      <c r="A46" s="7" t="s">
        <v>63</v>
      </c>
      <c r="B46" s="1" t="s">
        <v>105</v>
      </c>
      <c r="C46" s="1" t="s">
        <v>136</v>
      </c>
      <c r="D46" s="4">
        <v>35.363979999999998</v>
      </c>
      <c r="E46" s="4">
        <v>138.73397</v>
      </c>
      <c r="F46" s="1" t="s">
        <v>30</v>
      </c>
      <c r="H46" s="10">
        <v>50.298000000000002</v>
      </c>
      <c r="I46" s="10">
        <v>1.5369999999999999</v>
      </c>
      <c r="J46" s="10">
        <v>16.408999999999999</v>
      </c>
      <c r="K46" s="10">
        <v>12.94</v>
      </c>
      <c r="L46" s="10">
        <v>0.18</v>
      </c>
      <c r="M46" s="10">
        <v>5.51</v>
      </c>
      <c r="N46" s="10">
        <v>9.5850000000000009</v>
      </c>
      <c r="O46" s="10">
        <v>2.375</v>
      </c>
      <c r="P46" s="10">
        <v>0.76600000000000001</v>
      </c>
      <c r="Q46" s="10">
        <v>0.313</v>
      </c>
      <c r="R46" s="19">
        <f t="shared" si="0"/>
        <v>99.913000000000011</v>
      </c>
      <c r="S46" s="10">
        <v>0.19079418077737703</v>
      </c>
      <c r="T46" s="10"/>
    </row>
    <row r="47" spans="1:25">
      <c r="A47" s="7" t="s">
        <v>64</v>
      </c>
      <c r="B47" s="1" t="s">
        <v>105</v>
      </c>
      <c r="C47" s="1" t="s">
        <v>136</v>
      </c>
      <c r="D47" s="4">
        <v>35.363979999999998</v>
      </c>
      <c r="E47" s="4">
        <v>138.73397</v>
      </c>
      <c r="F47" s="1" t="s">
        <v>30</v>
      </c>
      <c r="H47" s="10">
        <v>50.673000000000002</v>
      </c>
      <c r="I47" s="10">
        <v>1.5649999999999999</v>
      </c>
      <c r="J47" s="10">
        <v>16.649999999999999</v>
      </c>
      <c r="K47" s="10">
        <v>12.968</v>
      </c>
      <c r="L47" s="10">
        <v>0.18</v>
      </c>
      <c r="M47" s="10">
        <v>5.577</v>
      </c>
      <c r="N47" s="10">
        <v>9.5500000000000007</v>
      </c>
      <c r="O47" s="10">
        <v>2.3679999999999999</v>
      </c>
      <c r="P47" s="10">
        <v>0.77400000000000002</v>
      </c>
      <c r="Q47" s="10">
        <v>0.32</v>
      </c>
      <c r="R47" s="19">
        <f t="shared" si="0"/>
        <v>100.625</v>
      </c>
      <c r="S47" s="10">
        <v>0.27977617905656404</v>
      </c>
      <c r="T47" s="10"/>
    </row>
    <row r="48" spans="1:25">
      <c r="A48" s="7" t="s">
        <v>65</v>
      </c>
      <c r="B48" s="1" t="s">
        <v>105</v>
      </c>
      <c r="C48" s="1" t="s">
        <v>136</v>
      </c>
      <c r="D48" s="4">
        <v>35.363979999999998</v>
      </c>
      <c r="E48" s="4">
        <v>138.73397</v>
      </c>
      <c r="F48" s="1" t="s">
        <v>22</v>
      </c>
      <c r="H48" s="20">
        <v>48.158999999999999</v>
      </c>
      <c r="I48" s="20">
        <v>1.5409999999999999</v>
      </c>
      <c r="J48" s="20">
        <v>15.827999999999999</v>
      </c>
      <c r="K48" s="20">
        <v>12.842000000000001</v>
      </c>
      <c r="L48" s="20">
        <v>0.18</v>
      </c>
      <c r="M48" s="20">
        <v>5.4870000000000001</v>
      </c>
      <c r="N48" s="20">
        <v>9.5960000000000001</v>
      </c>
      <c r="O48" s="20">
        <v>2.3029999999999999</v>
      </c>
      <c r="P48" s="20">
        <v>0.8</v>
      </c>
      <c r="Q48" s="20">
        <v>0.30499999999999999</v>
      </c>
      <c r="R48" s="19">
        <f t="shared" si="0"/>
        <v>97.040999999999997</v>
      </c>
      <c r="S48" s="10">
        <v>5.0205003765555554E-2</v>
      </c>
      <c r="T48" s="10"/>
    </row>
    <row r="49" spans="1:25">
      <c r="A49" s="7" t="s">
        <v>66</v>
      </c>
      <c r="B49" s="1" t="s">
        <v>106</v>
      </c>
      <c r="C49" s="1" t="s">
        <v>136</v>
      </c>
      <c r="D49" s="4">
        <v>35.363680000000002</v>
      </c>
      <c r="E49" s="4">
        <v>138.73604</v>
      </c>
      <c r="F49" s="1" t="s">
        <v>22</v>
      </c>
      <c r="H49" s="10">
        <v>50.323</v>
      </c>
      <c r="I49" s="10">
        <v>1.544</v>
      </c>
      <c r="J49" s="10">
        <v>16.428000000000001</v>
      </c>
      <c r="K49" s="10">
        <v>12.858000000000001</v>
      </c>
      <c r="L49" s="10">
        <v>0.17899999999999999</v>
      </c>
      <c r="M49" s="10">
        <v>5.44</v>
      </c>
      <c r="N49" s="10">
        <v>9.5180000000000007</v>
      </c>
      <c r="O49" s="10">
        <v>2.6549999999999998</v>
      </c>
      <c r="P49" s="10">
        <v>0.81699999999999995</v>
      </c>
      <c r="Q49" s="10">
        <v>0.30499999999999999</v>
      </c>
      <c r="R49" s="19">
        <f t="shared" si="0"/>
        <v>100.06700000000001</v>
      </c>
      <c r="S49" s="10">
        <v>-0.38711802981646509</v>
      </c>
      <c r="T49" s="10"/>
    </row>
    <row r="50" spans="1:25">
      <c r="A50" s="7" t="s">
        <v>67</v>
      </c>
      <c r="B50" s="1" t="s">
        <v>107</v>
      </c>
      <c r="C50" s="1" t="s">
        <v>136</v>
      </c>
      <c r="D50" s="4">
        <v>35.362430000000003</v>
      </c>
      <c r="E50" s="4">
        <v>138.73812000000001</v>
      </c>
      <c r="F50" s="1" t="s">
        <v>22</v>
      </c>
      <c r="H50" s="10">
        <v>50.470999999999997</v>
      </c>
      <c r="I50" s="10">
        <v>1.2709999999999999</v>
      </c>
      <c r="J50" s="10">
        <v>17.47</v>
      </c>
      <c r="K50" s="10">
        <v>12.103999999999999</v>
      </c>
      <c r="L50" s="10">
        <v>0.17100000000000001</v>
      </c>
      <c r="M50" s="10">
        <v>5.851</v>
      </c>
      <c r="N50" s="10">
        <v>9.9629999999999992</v>
      </c>
      <c r="O50" s="10">
        <v>2.7690000000000001</v>
      </c>
      <c r="P50" s="10">
        <v>0.64600000000000002</v>
      </c>
      <c r="Q50" s="10">
        <v>0.23899999999999999</v>
      </c>
      <c r="R50" s="19">
        <f t="shared" si="0"/>
        <v>100.955</v>
      </c>
      <c r="S50" s="10">
        <v>-0.38272734836495409</v>
      </c>
      <c r="T50" s="10"/>
    </row>
    <row r="51" spans="1:25">
      <c r="A51" s="7" t="s">
        <v>68</v>
      </c>
      <c r="B51" s="1" t="s">
        <v>105</v>
      </c>
      <c r="C51" s="1" t="s">
        <v>136</v>
      </c>
      <c r="D51" s="4">
        <v>35.361400000000003</v>
      </c>
      <c r="E51" s="4">
        <v>138.7381</v>
      </c>
      <c r="F51" s="1" t="s">
        <v>30</v>
      </c>
      <c r="H51" s="10">
        <v>50.613</v>
      </c>
      <c r="I51" s="10">
        <v>1.375</v>
      </c>
      <c r="J51" s="10">
        <v>17.033000000000001</v>
      </c>
      <c r="K51" s="10">
        <v>11.801</v>
      </c>
      <c r="L51" s="10">
        <v>0.16200000000000001</v>
      </c>
      <c r="M51" s="10">
        <v>5.4429999999999996</v>
      </c>
      <c r="N51" s="10">
        <v>9.6259999999999994</v>
      </c>
      <c r="O51" s="10">
        <v>2.8740000000000001</v>
      </c>
      <c r="P51" s="10">
        <v>0.75700000000000001</v>
      </c>
      <c r="Q51" s="10">
        <v>0.26700000000000002</v>
      </c>
      <c r="R51" s="19">
        <f t="shared" si="0"/>
        <v>99.951000000000008</v>
      </c>
      <c r="S51" s="10">
        <v>-0.36900369003696665</v>
      </c>
      <c r="T51" s="10"/>
    </row>
    <row r="52" spans="1:25">
      <c r="A52" s="7" t="s">
        <v>69</v>
      </c>
      <c r="B52" s="1" t="s">
        <v>105</v>
      </c>
      <c r="C52" s="1" t="s">
        <v>136</v>
      </c>
      <c r="D52" s="4">
        <v>35.361089999999997</v>
      </c>
      <c r="E52" s="4">
        <v>138.73795000000001</v>
      </c>
      <c r="F52" s="1" t="s">
        <v>22</v>
      </c>
      <c r="H52" s="10">
        <v>50.195999999999998</v>
      </c>
      <c r="I52" s="10">
        <v>1.36</v>
      </c>
      <c r="J52" s="10">
        <v>17.414000000000001</v>
      </c>
      <c r="K52" s="10">
        <v>11.657999999999999</v>
      </c>
      <c r="L52" s="10">
        <v>0.16200000000000001</v>
      </c>
      <c r="M52" s="10">
        <v>4.9550000000000001</v>
      </c>
      <c r="N52" s="10">
        <v>10.02</v>
      </c>
      <c r="O52" s="10">
        <v>2.7869999999999999</v>
      </c>
      <c r="P52" s="10">
        <v>0.72699999999999998</v>
      </c>
      <c r="Q52" s="10">
        <v>0.27800000000000002</v>
      </c>
      <c r="R52" s="19">
        <f t="shared" si="0"/>
        <v>99.557000000000016</v>
      </c>
      <c r="S52" s="10">
        <v>-0.23198011598986687</v>
      </c>
      <c r="T52" s="10"/>
    </row>
    <row r="53" spans="1:25">
      <c r="A53" s="7" t="s">
        <v>70</v>
      </c>
      <c r="B53" s="1" t="s">
        <v>106</v>
      </c>
      <c r="C53" s="1">
        <v>96</v>
      </c>
      <c r="F53" s="1" t="s">
        <v>22</v>
      </c>
      <c r="H53" s="10">
        <v>52.442999999999998</v>
      </c>
      <c r="I53" s="10">
        <v>1.2529999999999999</v>
      </c>
      <c r="J53" s="10">
        <v>16.919</v>
      </c>
      <c r="K53" s="10">
        <v>10.849</v>
      </c>
      <c r="L53" s="10">
        <v>0.16200000000000001</v>
      </c>
      <c r="M53" s="10">
        <v>4.95</v>
      </c>
      <c r="N53" s="10">
        <v>9.2409999999999997</v>
      </c>
      <c r="O53" s="10">
        <v>2.8540000000000001</v>
      </c>
      <c r="P53" s="10">
        <v>0.79500000000000004</v>
      </c>
      <c r="Q53" s="10">
        <v>0.27</v>
      </c>
      <c r="R53" s="19">
        <f t="shared" si="0"/>
        <v>99.736000000000004</v>
      </c>
      <c r="S53" s="10">
        <v>-0.41930444791603788</v>
      </c>
      <c r="T53" s="10"/>
      <c r="U53" s="17"/>
      <c r="V53" s="15"/>
      <c r="W53" s="16"/>
      <c r="X53" s="16"/>
      <c r="Y53" s="16"/>
    </row>
    <row r="54" spans="1:25">
      <c r="A54" s="7" t="s">
        <v>71</v>
      </c>
      <c r="B54" s="1" t="s">
        <v>106</v>
      </c>
      <c r="C54" s="1">
        <v>96</v>
      </c>
      <c r="F54" s="1" t="s">
        <v>22</v>
      </c>
      <c r="H54" s="10">
        <v>52.930999999999997</v>
      </c>
      <c r="I54" s="10">
        <v>1.286</v>
      </c>
      <c r="J54" s="10">
        <v>17</v>
      </c>
      <c r="K54" s="10">
        <v>10.837999999999999</v>
      </c>
      <c r="L54" s="10">
        <v>0.16400000000000001</v>
      </c>
      <c r="M54" s="10">
        <v>4.78</v>
      </c>
      <c r="N54" s="10">
        <v>9.1020000000000003</v>
      </c>
      <c r="O54" s="10">
        <v>3.1040000000000001</v>
      </c>
      <c r="P54" s="10">
        <v>0.85399999999999998</v>
      </c>
      <c r="Q54" s="10">
        <v>0.29899999999999999</v>
      </c>
      <c r="R54" s="19">
        <f t="shared" si="0"/>
        <v>100.358</v>
      </c>
      <c r="S54" s="10">
        <v>-0.19053930908807798</v>
      </c>
      <c r="T54" s="10"/>
      <c r="U54" s="17"/>
      <c r="V54" s="15"/>
      <c r="W54" s="16"/>
      <c r="X54" s="16"/>
      <c r="Y54" s="16"/>
    </row>
    <row r="55" spans="1:25" s="12" customFormat="1">
      <c r="A55" s="7" t="s">
        <v>111</v>
      </c>
      <c r="B55" s="1" t="s">
        <v>61</v>
      </c>
      <c r="C55" s="1">
        <v>96</v>
      </c>
      <c r="D55" s="4"/>
      <c r="E55" s="4"/>
      <c r="F55" s="1" t="s">
        <v>22</v>
      </c>
      <c r="G55" s="1"/>
      <c r="H55" s="10">
        <v>50.905999999999999</v>
      </c>
      <c r="I55" s="10">
        <v>0.97599999999999998</v>
      </c>
      <c r="J55" s="10">
        <v>17.898</v>
      </c>
      <c r="K55" s="10">
        <v>10.506</v>
      </c>
      <c r="L55" s="10">
        <v>0.14899999999999999</v>
      </c>
      <c r="M55" s="10">
        <v>5.9829999999999997</v>
      </c>
      <c r="N55" s="10">
        <v>10.571</v>
      </c>
      <c r="O55" s="10">
        <v>2.5979999999999999</v>
      </c>
      <c r="P55" s="10">
        <v>0.498</v>
      </c>
      <c r="Q55" s="10">
        <v>0.14799999999999999</v>
      </c>
      <c r="R55" s="19">
        <f t="shared" si="0"/>
        <v>100.233</v>
      </c>
      <c r="S55" s="10">
        <v>3.2749304077284748E-2</v>
      </c>
      <c r="T55" s="11"/>
      <c r="U55" s="14">
        <v>2.6018099500000003</v>
      </c>
      <c r="V55" s="15">
        <v>69.182477795400004</v>
      </c>
      <c r="W55" s="15">
        <v>21.8932991456</v>
      </c>
      <c r="X55" s="15">
        <v>435.49379255549997</v>
      </c>
      <c r="Y55" s="16">
        <v>10.457667900599999</v>
      </c>
    </row>
    <row r="56" spans="1:25" s="12" customFormat="1">
      <c r="A56" s="7" t="s">
        <v>112</v>
      </c>
      <c r="B56" s="1" t="s">
        <v>61</v>
      </c>
      <c r="C56" s="1">
        <v>96</v>
      </c>
      <c r="D56" s="4"/>
      <c r="E56" s="4"/>
      <c r="F56" s="1" t="s">
        <v>22</v>
      </c>
      <c r="G56" s="1"/>
      <c r="H56" s="10">
        <v>50.637</v>
      </c>
      <c r="I56" s="10">
        <v>0.95699999999999996</v>
      </c>
      <c r="J56" s="10">
        <v>18.143999999999998</v>
      </c>
      <c r="K56" s="10">
        <v>10.336</v>
      </c>
      <c r="L56" s="10">
        <v>0.152</v>
      </c>
      <c r="M56" s="10">
        <v>5.8810000000000002</v>
      </c>
      <c r="N56" s="10">
        <v>10.595000000000001</v>
      </c>
      <c r="O56" s="10">
        <v>2.6659999999999999</v>
      </c>
      <c r="P56" s="10">
        <v>0.499</v>
      </c>
      <c r="Q56" s="10">
        <v>0.153</v>
      </c>
      <c r="R56" s="19">
        <f t="shared" si="0"/>
        <v>100.02</v>
      </c>
      <c r="S56" s="10">
        <v>-0.17221584385783442</v>
      </c>
      <c r="T56" s="11"/>
      <c r="U56" s="17"/>
      <c r="V56" s="15"/>
      <c r="W56" s="16"/>
      <c r="X56" s="16"/>
      <c r="Y56" s="16"/>
    </row>
    <row r="57" spans="1:25" s="12" customFormat="1">
      <c r="A57" s="7" t="s">
        <v>113</v>
      </c>
      <c r="B57" s="1" t="s">
        <v>61</v>
      </c>
      <c r="C57" s="1">
        <v>96</v>
      </c>
      <c r="D57" s="4"/>
      <c r="E57" s="4"/>
      <c r="F57" s="1" t="s">
        <v>30</v>
      </c>
      <c r="G57" s="1"/>
      <c r="H57" s="10">
        <v>51.118000000000002</v>
      </c>
      <c r="I57" s="10">
        <v>1.17</v>
      </c>
      <c r="J57" s="10">
        <v>17.140999999999998</v>
      </c>
      <c r="K57" s="10">
        <v>10.981</v>
      </c>
      <c r="L57" s="10">
        <v>0.159</v>
      </c>
      <c r="M57" s="10">
        <v>5.9139999999999997</v>
      </c>
      <c r="N57" s="10">
        <v>9.9610000000000003</v>
      </c>
      <c r="O57" s="10">
        <v>2.6840000000000002</v>
      </c>
      <c r="P57" s="10">
        <v>0.64200000000000002</v>
      </c>
      <c r="Q57" s="10">
        <v>0.222</v>
      </c>
      <c r="R57" s="19">
        <f t="shared" si="0"/>
        <v>99.99199999999999</v>
      </c>
      <c r="S57" s="10">
        <v>-0.31972454500716102</v>
      </c>
      <c r="T57" s="11"/>
      <c r="U57" s="14">
        <v>3.1742081390000001</v>
      </c>
      <c r="V57" s="15">
        <v>84.169746797999991</v>
      </c>
      <c r="W57" s="15">
        <v>24.892872336399996</v>
      </c>
      <c r="X57" s="15">
        <v>419.59545705839992</v>
      </c>
      <c r="Y57" s="16">
        <v>12.9406843692</v>
      </c>
    </row>
    <row r="58" spans="1:25" s="12" customFormat="1">
      <c r="A58" s="7" t="s">
        <v>114</v>
      </c>
      <c r="B58" s="1" t="s">
        <v>61</v>
      </c>
      <c r="C58" s="1">
        <v>96</v>
      </c>
      <c r="D58" s="4"/>
      <c r="E58" s="4"/>
      <c r="F58" s="1" t="s">
        <v>22</v>
      </c>
      <c r="G58" s="1"/>
      <c r="H58" s="10">
        <v>50.762</v>
      </c>
      <c r="I58" s="10">
        <v>1.4470000000000001</v>
      </c>
      <c r="J58" s="10">
        <v>16.469000000000001</v>
      </c>
      <c r="K58" s="10">
        <v>11.968999999999999</v>
      </c>
      <c r="L58" s="10">
        <v>0.16900000000000001</v>
      </c>
      <c r="M58" s="10">
        <v>5.2240000000000002</v>
      </c>
      <c r="N58" s="10">
        <v>9.44</v>
      </c>
      <c r="O58" s="10">
        <v>2.7559999999999998</v>
      </c>
      <c r="P58" s="10">
        <v>0.79600000000000004</v>
      </c>
      <c r="Q58" s="10">
        <v>0.29299999999999998</v>
      </c>
      <c r="R58" s="19">
        <f t="shared" si="0"/>
        <v>99.325000000000003</v>
      </c>
      <c r="S58" s="10">
        <v>-7.1180006327384818E-2</v>
      </c>
      <c r="T58" s="11"/>
      <c r="U58" s="14">
        <v>3.2990950166000004</v>
      </c>
      <c r="V58" s="15">
        <v>97.533880960499999</v>
      </c>
      <c r="W58" s="15">
        <v>30.963721662800001</v>
      </c>
      <c r="X58" s="15">
        <v>405.2741993349</v>
      </c>
      <c r="Y58" s="16">
        <v>15.432762941700002</v>
      </c>
    </row>
    <row r="59" spans="1:25">
      <c r="A59" s="7" t="s">
        <v>72</v>
      </c>
      <c r="B59" s="1" t="s">
        <v>133</v>
      </c>
      <c r="C59" s="1" t="s">
        <v>136</v>
      </c>
      <c r="D59" s="4">
        <v>35.364100000000001</v>
      </c>
      <c r="E59" s="4">
        <v>138.77789000000001</v>
      </c>
      <c r="F59" s="1" t="s">
        <v>17</v>
      </c>
      <c r="H59" s="10">
        <v>50.749000000000002</v>
      </c>
      <c r="I59" s="10">
        <v>1.3009999999999999</v>
      </c>
      <c r="J59" s="10">
        <v>18.067</v>
      </c>
      <c r="K59" s="10">
        <v>11.195</v>
      </c>
      <c r="L59" s="10">
        <v>0.153</v>
      </c>
      <c r="M59" s="10">
        <v>4.78</v>
      </c>
      <c r="N59" s="10">
        <v>10.186</v>
      </c>
      <c r="O59" s="10">
        <v>2.907</v>
      </c>
      <c r="P59" s="10">
        <v>0.7</v>
      </c>
      <c r="Q59" s="10">
        <v>0.253</v>
      </c>
      <c r="R59" s="19">
        <f t="shared" si="0"/>
        <v>100.29100000000001</v>
      </c>
      <c r="S59" s="10">
        <v>-0.5640812940687705</v>
      </c>
      <c r="T59" s="10"/>
    </row>
    <row r="60" spans="1:25">
      <c r="A60" s="7" t="s">
        <v>73</v>
      </c>
      <c r="B60" s="1" t="s">
        <v>135</v>
      </c>
      <c r="C60" s="1" t="s">
        <v>136</v>
      </c>
      <c r="D60" s="4">
        <v>35.364100000000001</v>
      </c>
      <c r="E60" s="4">
        <v>138.77789000000001</v>
      </c>
      <c r="F60" s="1" t="s">
        <v>17</v>
      </c>
      <c r="H60" s="10">
        <v>50.823</v>
      </c>
      <c r="I60" s="10">
        <v>1.2969999999999999</v>
      </c>
      <c r="J60" s="10">
        <v>17.925999999999998</v>
      </c>
      <c r="K60" s="10">
        <v>11.192</v>
      </c>
      <c r="L60" s="10">
        <v>0.153</v>
      </c>
      <c r="M60" s="10">
        <v>4.8499999999999996</v>
      </c>
      <c r="N60" s="10">
        <v>10.111000000000001</v>
      </c>
      <c r="O60" s="10">
        <v>2.9289999999999998</v>
      </c>
      <c r="P60" s="10">
        <v>0.70699999999999996</v>
      </c>
      <c r="Q60" s="10">
        <v>0.25800000000000001</v>
      </c>
      <c r="R60" s="19">
        <f t="shared" si="0"/>
        <v>100.246</v>
      </c>
      <c r="S60" s="10">
        <v>-0.53489137590506886</v>
      </c>
      <c r="T60" s="10"/>
    </row>
    <row r="61" spans="1:25">
      <c r="A61" s="7" t="s">
        <v>74</v>
      </c>
      <c r="B61" s="1" t="s">
        <v>134</v>
      </c>
      <c r="C61" s="1">
        <v>97</v>
      </c>
      <c r="F61" s="7" t="s">
        <v>30</v>
      </c>
      <c r="G61" s="7"/>
      <c r="H61" s="10">
        <v>49.99</v>
      </c>
      <c r="I61" s="10">
        <v>1.5509999999999999</v>
      </c>
      <c r="J61" s="10">
        <v>16.423999999999999</v>
      </c>
      <c r="K61" s="10">
        <v>13.025</v>
      </c>
      <c r="L61" s="10">
        <v>0.18</v>
      </c>
      <c r="M61" s="10">
        <v>5.5640000000000001</v>
      </c>
      <c r="N61" s="10">
        <v>9.7050000000000001</v>
      </c>
      <c r="O61" s="10">
        <v>2.5499999999999998</v>
      </c>
      <c r="P61" s="10">
        <v>0.80100000000000005</v>
      </c>
      <c r="Q61" s="10">
        <v>0.308</v>
      </c>
      <c r="R61" s="19">
        <f t="shared" si="0"/>
        <v>100.09800000000001</v>
      </c>
      <c r="S61" s="10">
        <v>-0.70682994986445546</v>
      </c>
      <c r="T61" s="10"/>
    </row>
    <row r="62" spans="1:25">
      <c r="A62" s="7" t="s">
        <v>75</v>
      </c>
      <c r="B62" s="1" t="s">
        <v>135</v>
      </c>
      <c r="C62" s="1" t="s">
        <v>136</v>
      </c>
      <c r="D62" s="4">
        <v>35.367899999999999</v>
      </c>
      <c r="E62" s="4">
        <v>138.75800000000001</v>
      </c>
      <c r="F62" s="1" t="s">
        <v>17</v>
      </c>
      <c r="H62" s="10">
        <v>50.938000000000002</v>
      </c>
      <c r="I62" s="10">
        <v>1.3089999999999999</v>
      </c>
      <c r="J62" s="10">
        <v>18.015999999999998</v>
      </c>
      <c r="K62" s="10">
        <v>11.186999999999999</v>
      </c>
      <c r="L62" s="10">
        <v>0.154</v>
      </c>
      <c r="M62" s="10">
        <v>4.8810000000000002</v>
      </c>
      <c r="N62" s="10">
        <v>10.108000000000001</v>
      </c>
      <c r="O62" s="10">
        <v>2.9239999999999999</v>
      </c>
      <c r="P62" s="10">
        <v>0.68799999999999994</v>
      </c>
      <c r="Q62" s="10">
        <v>0.24399999999999999</v>
      </c>
      <c r="R62" s="19">
        <f t="shared" si="0"/>
        <v>100.44900000000001</v>
      </c>
      <c r="S62" s="10">
        <v>-0.40960565416427902</v>
      </c>
      <c r="T62" s="10"/>
    </row>
    <row r="63" spans="1:25">
      <c r="A63" s="7" t="s">
        <v>76</v>
      </c>
      <c r="B63" s="1" t="s">
        <v>135</v>
      </c>
      <c r="C63" s="1" t="s">
        <v>136</v>
      </c>
      <c r="D63" s="4">
        <v>35.367370000000001</v>
      </c>
      <c r="E63" s="4">
        <v>138.74188000000001</v>
      </c>
      <c r="F63" s="1" t="s">
        <v>17</v>
      </c>
      <c r="H63" s="10">
        <v>50.863999999999997</v>
      </c>
      <c r="I63" s="10">
        <v>1.3240000000000001</v>
      </c>
      <c r="J63" s="10">
        <v>18.071999999999999</v>
      </c>
      <c r="K63" s="10">
        <v>11.262</v>
      </c>
      <c r="L63" s="10">
        <v>0.154</v>
      </c>
      <c r="M63" s="10">
        <v>4.7460000000000004</v>
      </c>
      <c r="N63" s="10">
        <v>10.077999999999999</v>
      </c>
      <c r="O63" s="10">
        <v>2.8279999999999998</v>
      </c>
      <c r="P63" s="10">
        <v>0.70499999999999996</v>
      </c>
      <c r="Q63" s="10">
        <v>0.25600000000000001</v>
      </c>
      <c r="R63" s="19">
        <f t="shared" si="0"/>
        <v>100.28899999999999</v>
      </c>
      <c r="S63" s="10">
        <v>-0.34956304619227663</v>
      </c>
      <c r="T63" s="10"/>
    </row>
    <row r="64" spans="1:25">
      <c r="A64" s="7" t="s">
        <v>77</v>
      </c>
      <c r="B64" s="1" t="s">
        <v>105</v>
      </c>
      <c r="C64" s="1">
        <v>98</v>
      </c>
      <c r="F64" s="1" t="s">
        <v>30</v>
      </c>
      <c r="H64" s="10">
        <v>50.14</v>
      </c>
      <c r="I64" s="10">
        <v>1.552</v>
      </c>
      <c r="J64" s="10">
        <v>16.495999999999999</v>
      </c>
      <c r="K64" s="10">
        <v>13.103</v>
      </c>
      <c r="L64" s="10">
        <v>0.182</v>
      </c>
      <c r="M64" s="10">
        <v>5.5289999999999999</v>
      </c>
      <c r="N64" s="10">
        <v>9.5429999999999993</v>
      </c>
      <c r="O64" s="10">
        <v>2.5310000000000001</v>
      </c>
      <c r="P64" s="10">
        <v>0.78700000000000003</v>
      </c>
      <c r="Q64" s="10">
        <v>0.318</v>
      </c>
      <c r="R64" s="19">
        <f t="shared" si="0"/>
        <v>100.181</v>
      </c>
      <c r="S64" s="10">
        <v>-0.12377258849740547</v>
      </c>
      <c r="T64" s="10"/>
    </row>
    <row r="65" spans="1:25">
      <c r="A65" s="7" t="s">
        <v>78</v>
      </c>
      <c r="B65" s="1" t="s">
        <v>106</v>
      </c>
      <c r="C65" s="1" t="s">
        <v>136</v>
      </c>
      <c r="D65" s="4">
        <v>35.36439</v>
      </c>
      <c r="E65" s="4">
        <v>138.74226999999999</v>
      </c>
      <c r="F65" s="1" t="s">
        <v>22</v>
      </c>
      <c r="H65" s="10">
        <v>49.776000000000003</v>
      </c>
      <c r="I65" s="10">
        <v>1.468</v>
      </c>
      <c r="J65" s="10">
        <v>16.88</v>
      </c>
      <c r="K65" s="10">
        <v>12.590999999999999</v>
      </c>
      <c r="L65" s="10">
        <v>0.17499999999999999</v>
      </c>
      <c r="M65" s="10">
        <v>5.8019999999999996</v>
      </c>
      <c r="N65" s="10">
        <v>9.7449999999999992</v>
      </c>
      <c r="O65" s="10">
        <v>2.544</v>
      </c>
      <c r="P65" s="10">
        <v>0.71099999999999997</v>
      </c>
      <c r="Q65" s="10">
        <v>0.26700000000000002</v>
      </c>
      <c r="R65" s="19">
        <f t="shared" si="0"/>
        <v>99.958999999999975</v>
      </c>
      <c r="S65" s="10">
        <v>-0.20264245764774003</v>
      </c>
      <c r="T65" s="10"/>
    </row>
    <row r="66" spans="1:25">
      <c r="A66" s="7" t="s">
        <v>79</v>
      </c>
      <c r="B66" s="1" t="s">
        <v>106</v>
      </c>
      <c r="C66" s="1" t="s">
        <v>136</v>
      </c>
      <c r="D66" s="4">
        <v>35.364199999999997</v>
      </c>
      <c r="E66" s="4">
        <v>138.74399</v>
      </c>
      <c r="F66" s="1" t="s">
        <v>17</v>
      </c>
      <c r="H66" s="10">
        <v>50.761000000000003</v>
      </c>
      <c r="I66" s="10">
        <v>1.3140000000000001</v>
      </c>
      <c r="J66" s="10">
        <v>18.079999999999998</v>
      </c>
      <c r="K66" s="10">
        <v>11.273</v>
      </c>
      <c r="L66" s="10">
        <v>0.154</v>
      </c>
      <c r="M66" s="10">
        <v>4.8780000000000001</v>
      </c>
      <c r="N66" s="10">
        <v>9.9990000000000006</v>
      </c>
      <c r="O66" s="10">
        <v>2.8039999999999998</v>
      </c>
      <c r="P66" s="10">
        <v>0.69399999999999995</v>
      </c>
      <c r="Q66" s="10">
        <v>0.249</v>
      </c>
      <c r="R66" s="19">
        <f t="shared" si="0"/>
        <v>100.20599999999999</v>
      </c>
      <c r="S66" s="10">
        <v>-0.33568036679222318</v>
      </c>
      <c r="T66" s="10"/>
    </row>
    <row r="67" spans="1:25">
      <c r="A67" s="7" t="s">
        <v>80</v>
      </c>
      <c r="B67" s="1" t="s">
        <v>106</v>
      </c>
      <c r="C67" s="1" t="s">
        <v>136</v>
      </c>
      <c r="D67" s="4">
        <v>35.363779999999998</v>
      </c>
      <c r="E67" s="4">
        <v>138.74706</v>
      </c>
      <c r="F67" s="1" t="s">
        <v>22</v>
      </c>
      <c r="H67" s="10">
        <v>50.228999999999999</v>
      </c>
      <c r="I67" s="10">
        <v>1.3740000000000001</v>
      </c>
      <c r="J67" s="10">
        <v>17.635000000000002</v>
      </c>
      <c r="K67" s="10">
        <v>11.867000000000001</v>
      </c>
      <c r="L67" s="10">
        <v>0.16200000000000001</v>
      </c>
      <c r="M67" s="10">
        <v>4.976</v>
      </c>
      <c r="N67" s="10">
        <v>10.097</v>
      </c>
      <c r="O67" s="10">
        <v>2.754</v>
      </c>
      <c r="P67" s="10">
        <v>0.73299999999999998</v>
      </c>
      <c r="Q67" s="10">
        <v>0.27600000000000002</v>
      </c>
      <c r="R67" s="19">
        <f t="shared" si="0"/>
        <v>100.10300000000001</v>
      </c>
      <c r="S67" s="10">
        <v>-0.35157810627250524</v>
      </c>
      <c r="T67" s="10"/>
    </row>
    <row r="68" spans="1:25">
      <c r="A68" s="7" t="s">
        <v>81</v>
      </c>
      <c r="B68" s="1" t="s">
        <v>133</v>
      </c>
      <c r="C68" s="1">
        <v>99</v>
      </c>
      <c r="F68" s="1" t="s">
        <v>17</v>
      </c>
      <c r="H68" s="10">
        <v>50.145000000000003</v>
      </c>
      <c r="I68" s="10">
        <v>1.4910000000000001</v>
      </c>
      <c r="J68" s="10">
        <v>16.774000000000001</v>
      </c>
      <c r="K68" s="10">
        <v>12.669</v>
      </c>
      <c r="L68" s="10">
        <v>0.17399999999999999</v>
      </c>
      <c r="M68" s="10">
        <v>5.84</v>
      </c>
      <c r="N68" s="10">
        <v>9.9079999999999995</v>
      </c>
      <c r="O68" s="10">
        <v>2.6619999999999999</v>
      </c>
      <c r="P68" s="10">
        <v>0.72699999999999998</v>
      </c>
      <c r="Q68" s="10">
        <v>0.29499999999999998</v>
      </c>
      <c r="R68" s="19">
        <f t="shared" si="0"/>
        <v>100.68500000000002</v>
      </c>
      <c r="S68" s="10">
        <v>-0.1610954490536359</v>
      </c>
      <c r="T68" s="10"/>
    </row>
    <row r="69" spans="1:25">
      <c r="A69" s="1" t="s">
        <v>82</v>
      </c>
      <c r="B69" s="1" t="s">
        <v>115</v>
      </c>
      <c r="C69" s="1">
        <v>117</v>
      </c>
      <c r="F69" s="8" t="s">
        <v>83</v>
      </c>
      <c r="G69" s="8"/>
      <c r="H69" s="20">
        <v>50.737000000000002</v>
      </c>
      <c r="I69" s="20">
        <v>1.32</v>
      </c>
      <c r="J69" s="20">
        <v>17.771999999999998</v>
      </c>
      <c r="K69" s="20">
        <v>11.250999999999999</v>
      </c>
      <c r="L69" s="20">
        <v>0.16</v>
      </c>
      <c r="M69" s="20">
        <v>4.8310000000000004</v>
      </c>
      <c r="N69" s="20">
        <v>9.9949999999999992</v>
      </c>
      <c r="O69" s="20">
        <v>2.6469999999999998</v>
      </c>
      <c r="P69" s="20">
        <v>0.70399999999999996</v>
      </c>
      <c r="Q69" s="20">
        <v>0.26100000000000001</v>
      </c>
      <c r="R69" s="19">
        <f t="shared" si="0"/>
        <v>99.678000000000011</v>
      </c>
      <c r="S69" s="10">
        <v>-0.21594385459760096</v>
      </c>
      <c r="T69" s="10"/>
    </row>
    <row r="70" spans="1:25">
      <c r="A70" s="1" t="s">
        <v>84</v>
      </c>
      <c r="B70" s="1" t="s">
        <v>116</v>
      </c>
      <c r="C70" s="1">
        <v>117</v>
      </c>
      <c r="F70" s="8" t="s">
        <v>22</v>
      </c>
      <c r="G70" s="8"/>
      <c r="H70" s="20">
        <v>50.505000000000003</v>
      </c>
      <c r="I70" s="20">
        <v>1.3480000000000001</v>
      </c>
      <c r="J70" s="20">
        <v>18.007000000000001</v>
      </c>
      <c r="K70" s="20">
        <v>11.317</v>
      </c>
      <c r="L70" s="20">
        <v>0.156</v>
      </c>
      <c r="M70" s="20">
        <v>4.6159999999999997</v>
      </c>
      <c r="N70" s="20">
        <v>9.9979999999999993</v>
      </c>
      <c r="O70" s="20">
        <v>2.4929999999999999</v>
      </c>
      <c r="P70" s="20">
        <v>0.71</v>
      </c>
      <c r="Q70" s="20">
        <v>0.28199999999999997</v>
      </c>
      <c r="R70" s="19">
        <f t="shared" si="0"/>
        <v>99.431999999999988</v>
      </c>
      <c r="S70" s="10">
        <v>-0.15347885402469116</v>
      </c>
      <c r="T70" s="10"/>
    </row>
    <row r="71" spans="1:25">
      <c r="A71" s="1" t="s">
        <v>85</v>
      </c>
      <c r="B71" s="1" t="s">
        <v>106</v>
      </c>
      <c r="C71" s="1">
        <v>117</v>
      </c>
      <c r="F71" s="8" t="s">
        <v>22</v>
      </c>
      <c r="G71" s="8"/>
      <c r="H71" s="20">
        <v>50.384999999999998</v>
      </c>
      <c r="I71" s="20">
        <v>1.3640000000000001</v>
      </c>
      <c r="J71" s="20">
        <v>16.888999999999999</v>
      </c>
      <c r="K71" s="20">
        <v>11.741</v>
      </c>
      <c r="L71" s="20">
        <v>0.16500000000000001</v>
      </c>
      <c r="M71" s="20">
        <v>5.6390000000000002</v>
      </c>
      <c r="N71" s="20">
        <v>9.9719999999999995</v>
      </c>
      <c r="O71" s="20">
        <v>2.464</v>
      </c>
      <c r="P71" s="20">
        <v>0.72299999999999998</v>
      </c>
      <c r="Q71" s="20">
        <v>0.27300000000000002</v>
      </c>
      <c r="R71" s="19">
        <f t="shared" si="0"/>
        <v>99.614999999999981</v>
      </c>
      <c r="S71" s="10">
        <v>-0.15536464997260618</v>
      </c>
      <c r="T71" s="10"/>
    </row>
    <row r="72" spans="1:25">
      <c r="A72" s="1" t="s">
        <v>86</v>
      </c>
      <c r="B72" s="1" t="s">
        <v>107</v>
      </c>
      <c r="C72" s="1">
        <v>117</v>
      </c>
      <c r="F72" s="1" t="s">
        <v>87</v>
      </c>
      <c r="H72" s="20">
        <v>50.594000000000001</v>
      </c>
      <c r="I72" s="20">
        <v>1.367</v>
      </c>
      <c r="J72" s="20">
        <v>17.347999999999999</v>
      </c>
      <c r="K72" s="20">
        <v>11.487</v>
      </c>
      <c r="L72" s="20">
        <v>0.157</v>
      </c>
      <c r="M72" s="20">
        <v>5.2770000000000001</v>
      </c>
      <c r="N72" s="20">
        <v>9.9969999999999999</v>
      </c>
      <c r="O72" s="20">
        <v>2.661</v>
      </c>
      <c r="P72" s="20">
        <v>0.747</v>
      </c>
      <c r="Q72" s="20">
        <v>0.26900000000000002</v>
      </c>
      <c r="R72" s="19">
        <f t="shared" si="0"/>
        <v>99.903999999999996</v>
      </c>
      <c r="S72" s="10">
        <v>-0.29391424619637146</v>
      </c>
      <c r="T72" s="10"/>
    </row>
    <row r="73" spans="1:25">
      <c r="A73" s="1" t="s">
        <v>88</v>
      </c>
      <c r="B73" s="1" t="s">
        <v>117</v>
      </c>
      <c r="C73" s="1">
        <v>117</v>
      </c>
      <c r="F73" s="1" t="s">
        <v>89</v>
      </c>
      <c r="H73" s="20">
        <v>50.03</v>
      </c>
      <c r="I73" s="20">
        <v>1.5069999999999999</v>
      </c>
      <c r="J73" s="20">
        <v>16.858000000000001</v>
      </c>
      <c r="K73" s="20">
        <v>12.481999999999999</v>
      </c>
      <c r="L73" s="20">
        <v>0.17499999999999999</v>
      </c>
      <c r="M73" s="20">
        <v>5.2430000000000003</v>
      </c>
      <c r="N73" s="20">
        <v>9.7650000000000006</v>
      </c>
      <c r="O73" s="20">
        <v>2.3769999999999998</v>
      </c>
      <c r="P73" s="20">
        <v>0.78600000000000003</v>
      </c>
      <c r="Q73" s="20">
        <v>0.29599999999999999</v>
      </c>
      <c r="R73" s="19">
        <f t="shared" si="0"/>
        <v>99.518999999999991</v>
      </c>
      <c r="S73" s="10">
        <v>-0.46840477242606898</v>
      </c>
      <c r="T73" s="10"/>
    </row>
    <row r="74" spans="1:25">
      <c r="A74" s="1" t="s">
        <v>90</v>
      </c>
      <c r="B74" s="1" t="s">
        <v>108</v>
      </c>
      <c r="C74" s="1">
        <v>117</v>
      </c>
      <c r="F74" s="7" t="s">
        <v>91</v>
      </c>
      <c r="G74" s="7"/>
      <c r="H74" s="20">
        <v>49.877000000000002</v>
      </c>
      <c r="I74" s="20">
        <v>1.4670000000000001</v>
      </c>
      <c r="J74" s="20">
        <v>16.649000000000001</v>
      </c>
      <c r="K74" s="20">
        <v>12.36</v>
      </c>
      <c r="L74" s="20">
        <v>0.17199999999999999</v>
      </c>
      <c r="M74" s="20">
        <v>5.7389999999999999</v>
      </c>
      <c r="N74" s="20">
        <v>9.8580000000000005</v>
      </c>
      <c r="O74" s="20">
        <v>2.35</v>
      </c>
      <c r="P74" s="20">
        <v>0.72199999999999998</v>
      </c>
      <c r="Q74" s="20">
        <v>0.28599999999999998</v>
      </c>
      <c r="R74" s="19">
        <f t="shared" si="0"/>
        <v>99.47999999999999</v>
      </c>
      <c r="S74" s="10">
        <v>-0.38655160014365081</v>
      </c>
      <c r="T74" s="10"/>
    </row>
    <row r="75" spans="1:25">
      <c r="A75" s="1" t="s">
        <v>92</v>
      </c>
      <c r="B75" s="1" t="s">
        <v>61</v>
      </c>
      <c r="C75" s="1">
        <v>117</v>
      </c>
      <c r="F75" s="1" t="s">
        <v>87</v>
      </c>
      <c r="H75" s="20">
        <v>49.847000000000001</v>
      </c>
      <c r="I75" s="20">
        <v>1.4390000000000001</v>
      </c>
      <c r="J75" s="20">
        <v>16.617000000000001</v>
      </c>
      <c r="K75" s="20">
        <v>12.35</v>
      </c>
      <c r="L75" s="20">
        <v>0.17399999999999999</v>
      </c>
      <c r="M75" s="20">
        <v>5.9139999999999997</v>
      </c>
      <c r="N75" s="20">
        <v>9.8130000000000006</v>
      </c>
      <c r="O75" s="20">
        <v>2.33</v>
      </c>
      <c r="P75" s="20">
        <v>0.71099999999999997</v>
      </c>
      <c r="Q75" s="20">
        <v>0.29099999999999998</v>
      </c>
      <c r="R75" s="19">
        <f t="shared" si="0"/>
        <v>99.486000000000004</v>
      </c>
      <c r="S75" s="10">
        <v>-0.44681969511123709</v>
      </c>
      <c r="T75" s="10"/>
    </row>
    <row r="76" spans="1:25">
      <c r="A76" s="1" t="s">
        <v>93</v>
      </c>
      <c r="B76" s="1" t="s">
        <v>61</v>
      </c>
      <c r="C76" s="1">
        <v>117</v>
      </c>
      <c r="F76" s="1" t="s">
        <v>55</v>
      </c>
      <c r="H76" s="20">
        <v>49.972999999999999</v>
      </c>
      <c r="I76" s="20">
        <v>1.4139999999999999</v>
      </c>
      <c r="J76" s="20">
        <v>16.844999999999999</v>
      </c>
      <c r="K76" s="20">
        <v>12.177</v>
      </c>
      <c r="L76" s="20">
        <v>0.17</v>
      </c>
      <c r="M76" s="20">
        <v>5.6980000000000004</v>
      </c>
      <c r="N76" s="20">
        <v>9.7590000000000003</v>
      </c>
      <c r="O76" s="20">
        <v>2.532</v>
      </c>
      <c r="P76" s="20">
        <v>0.73</v>
      </c>
      <c r="Q76" s="20">
        <v>0.26600000000000001</v>
      </c>
      <c r="R76" s="19">
        <f t="shared" si="0"/>
        <v>99.563999999999993</v>
      </c>
      <c r="S76" s="10">
        <v>-0.28672626075250285</v>
      </c>
      <c r="T76" s="10"/>
    </row>
    <row r="77" spans="1:25">
      <c r="A77" s="1" t="s">
        <v>94</v>
      </c>
      <c r="B77" s="1" t="s">
        <v>61</v>
      </c>
      <c r="C77" s="1">
        <v>117</v>
      </c>
      <c r="F77" s="1" t="s">
        <v>55</v>
      </c>
      <c r="H77" s="20">
        <v>51.594000000000001</v>
      </c>
      <c r="I77" s="20">
        <v>1.081</v>
      </c>
      <c r="J77" s="20">
        <v>17.326000000000001</v>
      </c>
      <c r="K77" s="20">
        <v>10.695</v>
      </c>
      <c r="L77" s="20">
        <v>0.16</v>
      </c>
      <c r="M77" s="20">
        <v>5.5529999999999999</v>
      </c>
      <c r="N77" s="20">
        <v>10</v>
      </c>
      <c r="O77" s="20">
        <v>2.5049999999999999</v>
      </c>
      <c r="P77" s="20">
        <v>0.63800000000000001</v>
      </c>
      <c r="Q77" s="20">
        <v>0.19400000000000001</v>
      </c>
      <c r="R77" s="19">
        <f t="shared" si="0"/>
        <v>99.745999999999995</v>
      </c>
      <c r="S77" s="10">
        <v>-0.14891380518570735</v>
      </c>
      <c r="T77" s="10"/>
    </row>
    <row r="78" spans="1:25">
      <c r="A78" s="1" t="s">
        <v>95</v>
      </c>
      <c r="B78" s="1" t="s">
        <v>61</v>
      </c>
      <c r="C78" s="1">
        <v>117</v>
      </c>
      <c r="F78" s="1" t="s">
        <v>87</v>
      </c>
      <c r="H78" s="20">
        <v>50.713000000000001</v>
      </c>
      <c r="I78" s="20">
        <v>1.3220000000000001</v>
      </c>
      <c r="J78" s="20">
        <v>16.890999999999998</v>
      </c>
      <c r="K78" s="20">
        <v>11.427</v>
      </c>
      <c r="L78" s="20">
        <v>0.17</v>
      </c>
      <c r="M78" s="20">
        <v>5.375</v>
      </c>
      <c r="N78" s="20">
        <v>9.56</v>
      </c>
      <c r="O78" s="20">
        <v>3.2160000000000002</v>
      </c>
      <c r="P78" s="20">
        <v>0.67300000000000004</v>
      </c>
      <c r="Q78" s="20">
        <v>0.255</v>
      </c>
      <c r="R78" s="19">
        <f t="shared" ref="R78:R85" si="1">H78+I78+J78+K78+L78+M78+N78+O78+P78+Q78</f>
        <v>99.602000000000004</v>
      </c>
      <c r="S78" s="10">
        <v>-7.1748878923778819E-2</v>
      </c>
      <c r="T78" s="10"/>
    </row>
    <row r="79" spans="1:25" s="12" customFormat="1">
      <c r="A79" s="1" t="s">
        <v>118</v>
      </c>
      <c r="B79" s="1" t="s">
        <v>61</v>
      </c>
      <c r="C79" s="1">
        <v>117</v>
      </c>
      <c r="D79" s="4"/>
      <c r="E79" s="4"/>
      <c r="F79" s="1" t="s">
        <v>55</v>
      </c>
      <c r="G79" s="1"/>
      <c r="H79" s="20">
        <v>49.731999999999999</v>
      </c>
      <c r="I79" s="20">
        <v>1.2649999999999999</v>
      </c>
      <c r="J79" s="20">
        <v>16.963999999999999</v>
      </c>
      <c r="K79" s="20">
        <v>11.67</v>
      </c>
      <c r="L79" s="20">
        <v>0.16700000000000001</v>
      </c>
      <c r="M79" s="20">
        <v>6.0250000000000004</v>
      </c>
      <c r="N79" s="20">
        <v>10.462999999999999</v>
      </c>
      <c r="O79" s="20">
        <v>2.3809999999999998</v>
      </c>
      <c r="P79" s="20">
        <v>0.59099999999999997</v>
      </c>
      <c r="Q79" s="20">
        <v>0.20499999999999999</v>
      </c>
      <c r="R79" s="19">
        <f t="shared" si="1"/>
        <v>99.462999999999994</v>
      </c>
      <c r="S79" s="10">
        <v>-0.20444671607473294</v>
      </c>
      <c r="T79" s="11"/>
      <c r="U79" s="23"/>
      <c r="V79" s="26"/>
      <c r="W79" s="26"/>
      <c r="X79" s="26"/>
      <c r="Y79" s="26"/>
    </row>
    <row r="80" spans="1:25">
      <c r="A80" s="7" t="s">
        <v>97</v>
      </c>
      <c r="B80" s="1" t="s">
        <v>107</v>
      </c>
      <c r="C80" s="1">
        <v>16</v>
      </c>
      <c r="F80" s="8" t="s">
        <v>96</v>
      </c>
      <c r="G80" s="8"/>
      <c r="H80" s="10">
        <v>51.095999999999997</v>
      </c>
      <c r="I80" s="10">
        <v>1.2889999999999999</v>
      </c>
      <c r="J80" s="10">
        <v>17.239000000000001</v>
      </c>
      <c r="K80" s="10">
        <v>11.932</v>
      </c>
      <c r="L80" s="10">
        <v>0.17399999999999999</v>
      </c>
      <c r="M80" s="10">
        <v>5.61</v>
      </c>
      <c r="N80" s="10">
        <v>10.115</v>
      </c>
      <c r="O80" s="10">
        <v>2.6509999999999998</v>
      </c>
      <c r="P80" s="10">
        <v>0.72</v>
      </c>
      <c r="Q80" s="10">
        <v>0.255</v>
      </c>
      <c r="R80" s="19">
        <f t="shared" si="1"/>
        <v>101.08099999999999</v>
      </c>
      <c r="S80" s="10">
        <v>-0.13918960717594797</v>
      </c>
      <c r="T80" s="10"/>
    </row>
    <row r="81" spans="1:25">
      <c r="A81" s="7" t="s">
        <v>98</v>
      </c>
      <c r="B81" s="1" t="s">
        <v>106</v>
      </c>
      <c r="C81" s="1">
        <v>20</v>
      </c>
      <c r="F81" s="8" t="s">
        <v>96</v>
      </c>
      <c r="G81" s="8"/>
      <c r="H81" s="10">
        <v>51.34</v>
      </c>
      <c r="I81" s="10">
        <v>1.0649999999999999</v>
      </c>
      <c r="J81" s="10">
        <v>18.029</v>
      </c>
      <c r="K81" s="10">
        <v>10.539</v>
      </c>
      <c r="L81" s="10">
        <v>0.152</v>
      </c>
      <c r="M81" s="10">
        <v>5.36</v>
      </c>
      <c r="N81" s="10">
        <v>10.75</v>
      </c>
      <c r="O81" s="10">
        <v>2.7080000000000002</v>
      </c>
      <c r="P81" s="10">
        <v>0.57799999999999996</v>
      </c>
      <c r="Q81" s="10">
        <v>0.20100000000000001</v>
      </c>
      <c r="R81" s="19">
        <f t="shared" si="1"/>
        <v>100.72199999999999</v>
      </c>
      <c r="S81" s="10">
        <v>-0.13815732665571429</v>
      </c>
      <c r="T81" s="10"/>
    </row>
    <row r="82" spans="1:25">
      <c r="A82" s="7" t="s">
        <v>99</v>
      </c>
      <c r="B82" s="1" t="s">
        <v>120</v>
      </c>
      <c r="C82" s="1">
        <v>72</v>
      </c>
      <c r="F82" s="8" t="s">
        <v>96</v>
      </c>
      <c r="G82" s="8"/>
      <c r="H82" s="10">
        <v>50.780999999999999</v>
      </c>
      <c r="I82" s="10">
        <v>1.498</v>
      </c>
      <c r="J82" s="10">
        <v>16.901</v>
      </c>
      <c r="K82" s="10">
        <v>12.548999999999999</v>
      </c>
      <c r="L82" s="10">
        <v>0.17799999999999999</v>
      </c>
      <c r="M82" s="10">
        <v>5.3739999999999997</v>
      </c>
      <c r="N82" s="10">
        <v>9.9269999999999996</v>
      </c>
      <c r="O82" s="10">
        <v>2.601</v>
      </c>
      <c r="P82" s="10">
        <v>0.75700000000000001</v>
      </c>
      <c r="Q82" s="10">
        <v>0.318</v>
      </c>
      <c r="R82" s="19">
        <f t="shared" si="1"/>
        <v>100.88399999999997</v>
      </c>
      <c r="S82" s="10">
        <v>-0.39225300318701217</v>
      </c>
      <c r="T82" s="10"/>
    </row>
    <row r="83" spans="1:25" ht="17.100000000000001" customHeight="1">
      <c r="A83" s="7" t="s">
        <v>100</v>
      </c>
      <c r="B83" s="1" t="s">
        <v>121</v>
      </c>
      <c r="C83" s="1">
        <v>78</v>
      </c>
      <c r="F83" s="8" t="s">
        <v>189</v>
      </c>
      <c r="G83" s="8"/>
      <c r="H83" s="10">
        <v>53.249000000000002</v>
      </c>
      <c r="I83" s="10">
        <v>1.004</v>
      </c>
      <c r="J83" s="10">
        <v>18.247</v>
      </c>
      <c r="K83" s="10">
        <v>10.384</v>
      </c>
      <c r="L83" s="10">
        <v>0.16900000000000001</v>
      </c>
      <c r="M83" s="10">
        <v>4.2679999999999998</v>
      </c>
      <c r="N83" s="10">
        <v>9.5609999999999999</v>
      </c>
      <c r="O83" s="10">
        <v>2.9809999999999999</v>
      </c>
      <c r="P83" s="10">
        <v>0.64300000000000002</v>
      </c>
      <c r="Q83" s="10">
        <v>0.23100000000000001</v>
      </c>
      <c r="R83" s="19">
        <f t="shared" si="1"/>
        <v>100.73699999999999</v>
      </c>
      <c r="S83" s="10">
        <v>-0.1962008383125321</v>
      </c>
      <c r="T83" s="10"/>
    </row>
    <row r="84" spans="1:25" ht="17.100000000000001" customHeight="1">
      <c r="A84" s="7" t="s">
        <v>101</v>
      </c>
      <c r="B84" s="1" t="s">
        <v>119</v>
      </c>
      <c r="C84" s="1">
        <v>78</v>
      </c>
      <c r="F84" s="8" t="s">
        <v>189</v>
      </c>
      <c r="G84" s="8"/>
      <c r="H84" s="10">
        <v>52.094999999999999</v>
      </c>
      <c r="I84" s="10">
        <v>1.05</v>
      </c>
      <c r="J84" s="10">
        <v>18.087</v>
      </c>
      <c r="K84" s="10">
        <v>10.371</v>
      </c>
      <c r="L84" s="10">
        <v>0.159</v>
      </c>
      <c r="M84" s="10">
        <v>4.9749999999999996</v>
      </c>
      <c r="N84" s="10">
        <v>10.260999999999999</v>
      </c>
      <c r="O84" s="10">
        <v>2.84</v>
      </c>
      <c r="P84" s="10">
        <v>0.627</v>
      </c>
      <c r="Q84" s="10">
        <v>0.21099999999999999</v>
      </c>
      <c r="R84" s="19">
        <f t="shared" si="1"/>
        <v>100.67599999999999</v>
      </c>
      <c r="S84" s="39" t="s">
        <v>186</v>
      </c>
      <c r="T84" s="10"/>
    </row>
    <row r="85" spans="1:25">
      <c r="A85" s="1" t="s">
        <v>124</v>
      </c>
      <c r="B85" s="1" t="s">
        <v>125</v>
      </c>
      <c r="C85" s="1" t="s">
        <v>136</v>
      </c>
      <c r="D85" s="4">
        <v>35.430459999999997</v>
      </c>
      <c r="E85" s="4">
        <v>138.71261000000001</v>
      </c>
      <c r="F85" s="1" t="s">
        <v>123</v>
      </c>
      <c r="H85" s="10">
        <v>50.856999999999999</v>
      </c>
      <c r="I85" s="10">
        <v>1.0589999999999999</v>
      </c>
      <c r="J85" s="10">
        <v>16.960999999999999</v>
      </c>
      <c r="K85" s="10">
        <v>11.241</v>
      </c>
      <c r="L85" s="10">
        <v>0.16500000000000001</v>
      </c>
      <c r="M85" s="10">
        <v>5.3949999999999996</v>
      </c>
      <c r="N85" s="10">
        <v>10.010999999999999</v>
      </c>
      <c r="O85" s="10">
        <v>2.637</v>
      </c>
      <c r="P85" s="10">
        <v>0.6</v>
      </c>
      <c r="Q85" s="10">
        <v>0.187</v>
      </c>
      <c r="R85" s="19">
        <f t="shared" si="1"/>
        <v>99.112999999999985</v>
      </c>
      <c r="S85" s="39" t="s">
        <v>186</v>
      </c>
      <c r="U85" s="14">
        <v>2.3104072356000005</v>
      </c>
      <c r="V85" s="15">
        <v>73.118822766899996</v>
      </c>
      <c r="W85" s="15">
        <v>24.976525771999999</v>
      </c>
      <c r="X85" s="15">
        <v>377.91885765899997</v>
      </c>
      <c r="Y85" s="16">
        <v>12.415082343</v>
      </c>
    </row>
    <row r="86" spans="1:25">
      <c r="A86" s="1" t="s">
        <v>130</v>
      </c>
      <c r="B86" s="1" t="s">
        <v>131</v>
      </c>
      <c r="C86" s="1" t="s">
        <v>136</v>
      </c>
      <c r="D86" s="4">
        <v>35.316319999999997</v>
      </c>
      <c r="E86" s="4">
        <v>138.72522000000001</v>
      </c>
      <c r="F86" s="1" t="s">
        <v>132</v>
      </c>
      <c r="H86" s="10">
        <v>49.811</v>
      </c>
      <c r="I86" s="10">
        <v>1.31</v>
      </c>
      <c r="J86" s="10">
        <v>17.664999999999999</v>
      </c>
      <c r="K86" s="10">
        <v>12.036</v>
      </c>
      <c r="L86" s="10">
        <v>0.17399999999999999</v>
      </c>
      <c r="M86" s="10">
        <v>5.7770000000000001</v>
      </c>
      <c r="N86" s="10">
        <v>9.5329999999999995</v>
      </c>
      <c r="O86" s="10">
        <v>2.4529999999999998</v>
      </c>
      <c r="P86" s="10">
        <v>0.61199999999999999</v>
      </c>
      <c r="Q86" s="10">
        <v>0.248</v>
      </c>
      <c r="R86" s="19">
        <f t="shared" ref="R86" si="2">H86+I86+J86+K86+L86+M86+N86+O86+P86+Q86</f>
        <v>99.619000000000014</v>
      </c>
      <c r="S86" s="39" t="s">
        <v>186</v>
      </c>
    </row>
    <row r="87" spans="1:25">
      <c r="A87" s="1" t="s">
        <v>174</v>
      </c>
      <c r="B87" s="1" t="s">
        <v>175</v>
      </c>
      <c r="C87" s="1" t="s">
        <v>136</v>
      </c>
      <c r="D87" s="4">
        <v>35.295810000000003</v>
      </c>
      <c r="E87" s="4">
        <v>138.85364999999999</v>
      </c>
      <c r="F87" s="1" t="s">
        <v>123</v>
      </c>
      <c r="H87" s="20">
        <v>50.045000000000002</v>
      </c>
      <c r="I87" s="20">
        <v>1.5760000000000001</v>
      </c>
      <c r="J87" s="20">
        <v>16.273</v>
      </c>
      <c r="K87" s="20">
        <v>13.005000000000001</v>
      </c>
      <c r="L87" s="20">
        <v>0.184</v>
      </c>
      <c r="M87" s="20">
        <v>5.64</v>
      </c>
      <c r="N87" s="20">
        <v>9.5860000000000003</v>
      </c>
      <c r="O87" s="20">
        <v>2.3090000000000002</v>
      </c>
      <c r="P87" s="20">
        <v>0.79400000000000004</v>
      </c>
      <c r="Q87" s="20">
        <v>0.31</v>
      </c>
      <c r="R87" s="19">
        <f>H87+I87+J87+K87+L87+M87+N87+O87+P87+Q87</f>
        <v>99.721999999999994</v>
      </c>
      <c r="S87" s="10">
        <v>-7.3079382479007166E-2</v>
      </c>
    </row>
    <row r="88" spans="1:25">
      <c r="A88" s="27"/>
      <c r="B88" s="27"/>
      <c r="C88" s="27"/>
      <c r="D88" s="36"/>
      <c r="E88" s="36"/>
      <c r="F88" s="27"/>
      <c r="G88" s="2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28"/>
      <c r="S88" s="28"/>
      <c r="T88" s="38"/>
      <c r="U88" s="29"/>
      <c r="V88" s="30"/>
      <c r="W88" s="30"/>
      <c r="X88" s="30"/>
      <c r="Y88" s="30"/>
    </row>
    <row r="90" spans="1:25" ht="15.75">
      <c r="A90" s="3" t="s">
        <v>191</v>
      </c>
    </row>
    <row r="91" spans="1:25">
      <c r="A91" s="31" t="s">
        <v>102</v>
      </c>
      <c r="B91" s="32" t="s">
        <v>103</v>
      </c>
      <c r="C91" s="32" t="s">
        <v>104</v>
      </c>
      <c r="D91" s="40"/>
      <c r="E91" s="40"/>
      <c r="F91" s="31" t="s">
        <v>0</v>
      </c>
      <c r="G91" s="31"/>
      <c r="H91" s="33" t="s">
        <v>1</v>
      </c>
      <c r="I91" s="33" t="s">
        <v>8</v>
      </c>
      <c r="J91" s="33" t="s">
        <v>2</v>
      </c>
      <c r="K91" s="33" t="s">
        <v>184</v>
      </c>
      <c r="L91" s="33" t="s">
        <v>3</v>
      </c>
      <c r="M91" s="33" t="s">
        <v>4</v>
      </c>
      <c r="N91" s="33" t="s">
        <v>5</v>
      </c>
      <c r="O91" s="33" t="s">
        <v>6</v>
      </c>
      <c r="P91" s="33" t="s">
        <v>7</v>
      </c>
      <c r="Q91" s="33" t="s">
        <v>9</v>
      </c>
      <c r="R91" s="33" t="s">
        <v>10</v>
      </c>
    </row>
    <row r="92" spans="1:25">
      <c r="A92" s="2"/>
      <c r="F92" s="2"/>
      <c r="G92" s="6" t="s">
        <v>188</v>
      </c>
      <c r="H92" s="18"/>
      <c r="J92" s="18"/>
      <c r="K92" s="18"/>
      <c r="L92" s="18"/>
      <c r="M92" s="18"/>
      <c r="T92" s="10"/>
    </row>
    <row r="93" spans="1:25">
      <c r="A93" s="1" t="s">
        <v>141</v>
      </c>
      <c r="B93" s="1" t="s">
        <v>181</v>
      </c>
      <c r="C93" s="1">
        <v>169</v>
      </c>
      <c r="F93" s="4" t="s">
        <v>169</v>
      </c>
      <c r="G93" s="4"/>
      <c r="H93" s="10">
        <v>49.792000000000002</v>
      </c>
      <c r="I93" s="10">
        <v>1.3720000000000001</v>
      </c>
      <c r="J93" s="10">
        <v>17.373999999999999</v>
      </c>
      <c r="K93" s="10">
        <v>12.163</v>
      </c>
      <c r="L93" s="10">
        <v>0.17299999999999999</v>
      </c>
      <c r="M93" s="10">
        <v>5.8659999999999997</v>
      </c>
      <c r="N93" s="10">
        <v>9.9120000000000008</v>
      </c>
      <c r="O93" s="10">
        <v>2.0710000000000002</v>
      </c>
      <c r="P93" s="10">
        <v>0.57799999999999996</v>
      </c>
      <c r="Q93" s="10">
        <v>0.26700000000000002</v>
      </c>
      <c r="R93" s="10">
        <v>99.567999999999998</v>
      </c>
    </row>
    <row r="94" spans="1:25">
      <c r="A94" s="1" t="s">
        <v>142</v>
      </c>
      <c r="B94" s="1" t="s">
        <v>176</v>
      </c>
      <c r="C94" s="1">
        <v>169</v>
      </c>
      <c r="F94" s="4" t="s">
        <v>169</v>
      </c>
      <c r="G94" s="4"/>
      <c r="H94" s="10">
        <v>50.189</v>
      </c>
      <c r="I94" s="10">
        <v>1.329</v>
      </c>
      <c r="J94" s="10">
        <v>17.331</v>
      </c>
      <c r="K94" s="10">
        <v>11.851000000000001</v>
      </c>
      <c r="L94" s="10">
        <v>0.17299999999999999</v>
      </c>
      <c r="M94" s="10">
        <v>5.53</v>
      </c>
      <c r="N94" s="10">
        <v>9.9489999999999998</v>
      </c>
      <c r="O94" s="10">
        <v>2.2120000000000002</v>
      </c>
      <c r="P94" s="10">
        <v>0.64800000000000002</v>
      </c>
      <c r="Q94" s="10">
        <v>0.26200000000000001</v>
      </c>
      <c r="R94" s="10">
        <v>99.47399999999999</v>
      </c>
    </row>
    <row r="95" spans="1:25">
      <c r="A95" s="1" t="s">
        <v>143</v>
      </c>
      <c r="B95" s="1" t="s">
        <v>182</v>
      </c>
      <c r="C95" s="1">
        <v>169</v>
      </c>
      <c r="F95" s="4" t="s">
        <v>169</v>
      </c>
      <c r="G95" s="4"/>
      <c r="H95" s="10">
        <v>49.820999999999998</v>
      </c>
      <c r="I95" s="10">
        <v>1.4790000000000001</v>
      </c>
      <c r="J95" s="10">
        <v>17.082000000000001</v>
      </c>
      <c r="K95" s="10">
        <v>12.417</v>
      </c>
      <c r="L95" s="10">
        <v>0.17899999999999999</v>
      </c>
      <c r="M95" s="10">
        <v>5.4969999999999999</v>
      </c>
      <c r="N95" s="10">
        <v>9.4380000000000006</v>
      </c>
      <c r="O95" s="10">
        <v>2.0499999999999998</v>
      </c>
      <c r="P95" s="10">
        <v>0.78200000000000003</v>
      </c>
      <c r="Q95" s="10">
        <v>0.30099999999999999</v>
      </c>
      <c r="R95" s="10">
        <v>99.045999999999992</v>
      </c>
    </row>
    <row r="96" spans="1:25">
      <c r="A96" s="1" t="s">
        <v>144</v>
      </c>
      <c r="B96" s="1" t="s">
        <v>181</v>
      </c>
      <c r="C96" s="1">
        <v>170</v>
      </c>
      <c r="F96" s="4" t="s">
        <v>169</v>
      </c>
      <c r="G96" s="4"/>
      <c r="H96" s="10">
        <v>49.091999999999999</v>
      </c>
      <c r="I96" s="10">
        <v>1.5</v>
      </c>
      <c r="J96" s="10">
        <v>17.091999999999999</v>
      </c>
      <c r="K96" s="10">
        <v>12.523</v>
      </c>
      <c r="L96" s="10">
        <v>0.17599999999999999</v>
      </c>
      <c r="M96" s="10">
        <v>5.78</v>
      </c>
      <c r="N96" s="10">
        <v>9.7439999999999998</v>
      </c>
      <c r="O96" s="10">
        <v>2.1829999999999998</v>
      </c>
      <c r="P96" s="10">
        <v>0.68899999999999995</v>
      </c>
      <c r="Q96" s="10">
        <v>0.29799999999999999</v>
      </c>
      <c r="R96" s="10">
        <v>99.076999999999998</v>
      </c>
    </row>
    <row r="97" spans="1:18">
      <c r="A97" s="1" t="s">
        <v>145</v>
      </c>
      <c r="B97" s="1" t="s">
        <v>177</v>
      </c>
      <c r="C97" s="1">
        <v>170</v>
      </c>
      <c r="F97" s="4" t="s">
        <v>169</v>
      </c>
      <c r="G97" s="4"/>
      <c r="H97" s="10">
        <v>49.231999999999999</v>
      </c>
      <c r="I97" s="10">
        <v>1.359</v>
      </c>
      <c r="J97" s="10">
        <v>17.783000000000001</v>
      </c>
      <c r="K97" s="10">
        <v>12.154</v>
      </c>
      <c r="L97" s="10">
        <v>0.17199999999999999</v>
      </c>
      <c r="M97" s="10">
        <v>5.6749999999999998</v>
      </c>
      <c r="N97" s="10">
        <v>9.8109999999999999</v>
      </c>
      <c r="O97" s="10">
        <v>2.2890000000000001</v>
      </c>
      <c r="P97" s="10">
        <v>0.62</v>
      </c>
      <c r="Q97" s="10">
        <v>0.25600000000000001</v>
      </c>
      <c r="R97" s="10">
        <v>99.350999999999999</v>
      </c>
    </row>
    <row r="98" spans="1:18">
      <c r="A98" s="1" t="s">
        <v>139</v>
      </c>
      <c r="B98" s="1" t="s">
        <v>159</v>
      </c>
      <c r="C98" s="1">
        <v>175</v>
      </c>
      <c r="F98" s="8" t="s">
        <v>189</v>
      </c>
      <c r="G98" s="8"/>
      <c r="H98" s="10">
        <v>50.502000000000002</v>
      </c>
      <c r="I98" s="10">
        <v>1.321</v>
      </c>
      <c r="J98" s="10">
        <v>16.931999999999999</v>
      </c>
      <c r="K98" s="10">
        <v>11.962999999999999</v>
      </c>
      <c r="L98" s="10">
        <v>0.17100000000000001</v>
      </c>
      <c r="M98" s="10">
        <v>5.6689999999999996</v>
      </c>
      <c r="N98" s="10">
        <v>9.8629999999999995</v>
      </c>
      <c r="O98" s="10">
        <v>2.383</v>
      </c>
      <c r="P98" s="10">
        <v>0.70599999999999996</v>
      </c>
      <c r="Q98" s="10">
        <v>0.27600000000000002</v>
      </c>
      <c r="R98" s="10">
        <v>99.785999999999987</v>
      </c>
    </row>
    <row r="99" spans="1:18">
      <c r="A99" s="1" t="s">
        <v>140</v>
      </c>
      <c r="B99" s="1" t="s">
        <v>160</v>
      </c>
      <c r="C99" s="1">
        <v>175</v>
      </c>
      <c r="F99" s="8" t="s">
        <v>189</v>
      </c>
      <c r="G99" s="8"/>
      <c r="H99" s="10">
        <v>50.661000000000001</v>
      </c>
      <c r="I99" s="10">
        <v>1.2709999999999999</v>
      </c>
      <c r="J99" s="10">
        <v>17.134</v>
      </c>
      <c r="K99" s="10">
        <v>11.85</v>
      </c>
      <c r="L99" s="10">
        <v>0.17499999999999999</v>
      </c>
      <c r="M99" s="10">
        <v>5.8079999999999998</v>
      </c>
      <c r="N99" s="10">
        <v>9.8719999999999999</v>
      </c>
      <c r="O99" s="10">
        <v>2.42</v>
      </c>
      <c r="P99" s="10">
        <v>0.60899999999999999</v>
      </c>
      <c r="Q99" s="10">
        <v>0.249</v>
      </c>
      <c r="R99" s="10">
        <v>100.04899999999998</v>
      </c>
    </row>
    <row r="100" spans="1:18">
      <c r="A100" s="1" t="s">
        <v>151</v>
      </c>
      <c r="B100" s="1" t="s">
        <v>161</v>
      </c>
      <c r="C100" s="1">
        <v>175</v>
      </c>
      <c r="F100" s="4" t="s">
        <v>169</v>
      </c>
      <c r="G100" s="4"/>
      <c r="H100" s="10">
        <v>50.286000000000001</v>
      </c>
      <c r="I100" s="10">
        <v>1.288</v>
      </c>
      <c r="J100" s="10">
        <v>17.922999999999998</v>
      </c>
      <c r="K100" s="10">
        <v>11.605</v>
      </c>
      <c r="L100" s="10">
        <v>0.16400000000000001</v>
      </c>
      <c r="M100" s="10">
        <v>5.2549999999999999</v>
      </c>
      <c r="N100" s="10">
        <v>9.6080000000000005</v>
      </c>
      <c r="O100" s="10">
        <v>2.141</v>
      </c>
      <c r="P100" s="10">
        <v>0.59399999999999997</v>
      </c>
      <c r="Q100" s="10">
        <v>0.24</v>
      </c>
      <c r="R100" s="10">
        <v>99.103999999999999</v>
      </c>
    </row>
    <row r="101" spans="1:18">
      <c r="A101" s="1" t="s">
        <v>152</v>
      </c>
      <c r="B101" s="1" t="s">
        <v>162</v>
      </c>
      <c r="C101" s="1">
        <v>175</v>
      </c>
      <c r="F101" s="4" t="s">
        <v>169</v>
      </c>
      <c r="G101" s="4"/>
      <c r="H101" s="10">
        <v>52.494999999999997</v>
      </c>
      <c r="I101" s="10">
        <v>1.07</v>
      </c>
      <c r="J101" s="10">
        <v>17.324000000000002</v>
      </c>
      <c r="K101" s="10">
        <v>10.759</v>
      </c>
      <c r="L101" s="10">
        <v>0.17299999999999999</v>
      </c>
      <c r="M101" s="10">
        <v>4.8360000000000003</v>
      </c>
      <c r="N101" s="10">
        <v>9.2840000000000007</v>
      </c>
      <c r="O101" s="10">
        <v>2.34</v>
      </c>
      <c r="P101" s="10">
        <v>0.68</v>
      </c>
      <c r="Q101" s="10">
        <v>0.20200000000000001</v>
      </c>
      <c r="R101" s="10">
        <v>99.163000000000011</v>
      </c>
    </row>
    <row r="102" spans="1:18">
      <c r="A102" s="1" t="s">
        <v>153</v>
      </c>
      <c r="B102" s="1" t="s">
        <v>163</v>
      </c>
      <c r="C102" s="1">
        <v>175</v>
      </c>
      <c r="F102" s="4" t="s">
        <v>169</v>
      </c>
      <c r="G102" s="4"/>
      <c r="H102" s="10">
        <v>50.651000000000003</v>
      </c>
      <c r="I102" s="10">
        <v>1.149</v>
      </c>
      <c r="J102" s="10">
        <v>17.288</v>
      </c>
      <c r="K102" s="10">
        <v>11.371</v>
      </c>
      <c r="L102" s="10">
        <v>0.16900000000000001</v>
      </c>
      <c r="M102" s="10">
        <v>5.4429999999999996</v>
      </c>
      <c r="N102" s="10">
        <v>9.9030000000000005</v>
      </c>
      <c r="O102" s="10">
        <v>2.1890000000000001</v>
      </c>
      <c r="P102" s="10">
        <v>0.56100000000000005</v>
      </c>
      <c r="Q102" s="10">
        <v>0.19900000000000001</v>
      </c>
      <c r="R102" s="10">
        <v>98.923000000000016</v>
      </c>
    </row>
    <row r="103" spans="1:18">
      <c r="A103" s="1" t="s">
        <v>154</v>
      </c>
      <c r="B103" s="1" t="s">
        <v>164</v>
      </c>
      <c r="C103" s="1">
        <v>175</v>
      </c>
      <c r="F103" s="4" t="s">
        <v>169</v>
      </c>
      <c r="G103" s="4"/>
      <c r="H103" s="10">
        <v>51.095999999999997</v>
      </c>
      <c r="I103" s="10">
        <v>1.2569999999999999</v>
      </c>
      <c r="J103" s="10">
        <v>17.399999999999999</v>
      </c>
      <c r="K103" s="10">
        <v>11.103</v>
      </c>
      <c r="L103" s="10">
        <v>0.16</v>
      </c>
      <c r="M103" s="10">
        <v>5.0179999999999998</v>
      </c>
      <c r="N103" s="10">
        <v>9.548</v>
      </c>
      <c r="O103" s="10">
        <v>2.5640000000000001</v>
      </c>
      <c r="P103" s="10">
        <v>0.67600000000000005</v>
      </c>
      <c r="Q103" s="10">
        <v>0.25</v>
      </c>
      <c r="R103" s="10">
        <v>99.071999999999989</v>
      </c>
    </row>
    <row r="104" spans="1:18">
      <c r="A104" s="1" t="s">
        <v>155</v>
      </c>
      <c r="B104" s="1" t="s">
        <v>165</v>
      </c>
      <c r="C104" s="1">
        <v>175</v>
      </c>
      <c r="F104" s="4" t="s">
        <v>169</v>
      </c>
      <c r="G104" s="4"/>
      <c r="H104" s="10">
        <v>50.494999999999997</v>
      </c>
      <c r="I104" s="10">
        <v>1.38</v>
      </c>
      <c r="J104" s="10">
        <v>17.390999999999998</v>
      </c>
      <c r="K104" s="10">
        <v>11.651</v>
      </c>
      <c r="L104" s="10">
        <v>0.16600000000000001</v>
      </c>
      <c r="M104" s="10">
        <v>5.1219999999999999</v>
      </c>
      <c r="N104" s="10">
        <v>9.343</v>
      </c>
      <c r="O104" s="10">
        <v>2.3839999999999999</v>
      </c>
      <c r="P104" s="10">
        <v>0.70499999999999996</v>
      </c>
      <c r="Q104" s="10">
        <v>0.27900000000000003</v>
      </c>
      <c r="R104" s="10">
        <v>98.915999999999983</v>
      </c>
    </row>
    <row r="105" spans="1:18">
      <c r="A105" s="1" t="s">
        <v>156</v>
      </c>
      <c r="B105" s="1" t="s">
        <v>166</v>
      </c>
      <c r="C105" s="1">
        <v>175</v>
      </c>
      <c r="F105" s="4" t="s">
        <v>169</v>
      </c>
      <c r="G105" s="4"/>
      <c r="H105" s="10">
        <v>50.63</v>
      </c>
      <c r="I105" s="10">
        <v>1.7170000000000001</v>
      </c>
      <c r="J105" s="10">
        <v>16.672999999999998</v>
      </c>
      <c r="K105" s="10">
        <v>12.590999999999999</v>
      </c>
      <c r="L105" s="10">
        <v>0.17699999999999999</v>
      </c>
      <c r="M105" s="10">
        <v>4.7309999999999999</v>
      </c>
      <c r="N105" s="10">
        <v>8.6669999999999998</v>
      </c>
      <c r="O105" s="10">
        <v>2.331</v>
      </c>
      <c r="P105" s="10">
        <v>0.83399999999999996</v>
      </c>
      <c r="Q105" s="10">
        <v>0.36599999999999999</v>
      </c>
      <c r="R105" s="10">
        <v>98.716999999999999</v>
      </c>
    </row>
    <row r="106" spans="1:18">
      <c r="A106" s="1" t="s">
        <v>157</v>
      </c>
      <c r="B106" s="1" t="s">
        <v>167</v>
      </c>
      <c r="C106" s="1">
        <v>175</v>
      </c>
      <c r="F106" s="4" t="s">
        <v>169</v>
      </c>
      <c r="G106" s="4"/>
      <c r="H106" s="10">
        <v>49.826999999999998</v>
      </c>
      <c r="I106" s="10">
        <v>1.472</v>
      </c>
      <c r="J106" s="10">
        <v>16.984000000000002</v>
      </c>
      <c r="K106" s="10">
        <v>12.345000000000001</v>
      </c>
      <c r="L106" s="10">
        <v>0.186</v>
      </c>
      <c r="M106" s="10">
        <v>5.57</v>
      </c>
      <c r="N106" s="10">
        <v>9.4269999999999996</v>
      </c>
      <c r="O106" s="10">
        <v>2.1640000000000001</v>
      </c>
      <c r="P106" s="10">
        <v>0.79700000000000004</v>
      </c>
      <c r="Q106" s="10">
        <v>0.31</v>
      </c>
      <c r="R106" s="10">
        <v>99.081999999999994</v>
      </c>
    </row>
    <row r="107" spans="1:18">
      <c r="A107" s="1" t="s">
        <v>146</v>
      </c>
      <c r="B107" s="1" t="s">
        <v>176</v>
      </c>
      <c r="C107" s="1">
        <v>175</v>
      </c>
      <c r="F107" s="4" t="s">
        <v>169</v>
      </c>
      <c r="G107" s="4"/>
      <c r="H107" s="10">
        <v>50.094000000000001</v>
      </c>
      <c r="I107" s="10">
        <v>1.32</v>
      </c>
      <c r="J107" s="10">
        <v>16.861999999999998</v>
      </c>
      <c r="K107" s="10">
        <v>11.784000000000001</v>
      </c>
      <c r="L107" s="10">
        <v>0.16900000000000001</v>
      </c>
      <c r="M107" s="10">
        <v>5.5</v>
      </c>
      <c r="N107" s="10">
        <v>9.8870000000000005</v>
      </c>
      <c r="O107" s="10">
        <v>2.25</v>
      </c>
      <c r="P107" s="10">
        <v>0.68500000000000005</v>
      </c>
      <c r="Q107" s="10">
        <v>0.25900000000000001</v>
      </c>
      <c r="R107" s="10">
        <v>98.81</v>
      </c>
    </row>
    <row r="108" spans="1:18">
      <c r="A108" s="1" t="s">
        <v>147</v>
      </c>
      <c r="B108" s="1" t="s">
        <v>177</v>
      </c>
      <c r="C108" s="1">
        <v>175</v>
      </c>
      <c r="F108" s="4" t="s">
        <v>169</v>
      </c>
      <c r="G108" s="4"/>
      <c r="H108" s="10">
        <v>49.756999999999998</v>
      </c>
      <c r="I108" s="10">
        <v>1.3089999999999999</v>
      </c>
      <c r="J108" s="10">
        <v>17.251000000000001</v>
      </c>
      <c r="K108" s="10">
        <v>11.737</v>
      </c>
      <c r="L108" s="10">
        <v>0.16600000000000001</v>
      </c>
      <c r="M108" s="10">
        <v>5.5149999999999997</v>
      </c>
      <c r="N108" s="10">
        <v>9.9499999999999993</v>
      </c>
      <c r="O108" s="10">
        <v>2.2519999999999998</v>
      </c>
      <c r="P108" s="10">
        <v>0.65900000000000003</v>
      </c>
      <c r="Q108" s="10">
        <v>0.25600000000000001</v>
      </c>
      <c r="R108" s="10">
        <v>98.85199999999999</v>
      </c>
    </row>
    <row r="109" spans="1:18">
      <c r="A109" s="1" t="s">
        <v>148</v>
      </c>
      <c r="B109" s="1" t="s">
        <v>178</v>
      </c>
      <c r="C109" s="1">
        <v>175</v>
      </c>
      <c r="F109" s="4" t="s">
        <v>169</v>
      </c>
      <c r="G109" s="4"/>
      <c r="H109" s="10">
        <v>49.649000000000001</v>
      </c>
      <c r="I109" s="10">
        <v>1.181</v>
      </c>
      <c r="J109" s="10">
        <v>18.053000000000001</v>
      </c>
      <c r="K109" s="10">
        <v>11.678000000000001</v>
      </c>
      <c r="L109" s="10">
        <v>0.157</v>
      </c>
      <c r="M109" s="10">
        <v>5.5119999999999996</v>
      </c>
      <c r="N109" s="10">
        <v>9.82</v>
      </c>
      <c r="O109" s="10">
        <v>2.2280000000000002</v>
      </c>
      <c r="P109" s="10">
        <v>0.53900000000000003</v>
      </c>
      <c r="Q109" s="10">
        <v>0.219</v>
      </c>
      <c r="R109" s="10">
        <v>99.035999999999987</v>
      </c>
    </row>
    <row r="110" spans="1:18">
      <c r="A110" s="1" t="s">
        <v>149</v>
      </c>
      <c r="B110" s="1" t="s">
        <v>179</v>
      </c>
      <c r="C110" s="1">
        <v>175</v>
      </c>
      <c r="F110" s="4" t="s">
        <v>169</v>
      </c>
      <c r="G110" s="4"/>
      <c r="H110" s="10">
        <v>49.548999999999999</v>
      </c>
      <c r="I110" s="10">
        <v>1.357</v>
      </c>
      <c r="J110" s="10">
        <v>17.321000000000002</v>
      </c>
      <c r="K110" s="10">
        <v>12.13</v>
      </c>
      <c r="L110" s="10">
        <v>0.17</v>
      </c>
      <c r="M110" s="10">
        <v>5.53</v>
      </c>
      <c r="N110" s="10">
        <v>9.5220000000000002</v>
      </c>
      <c r="O110" s="10">
        <v>2.226</v>
      </c>
      <c r="P110" s="10">
        <v>0.63500000000000001</v>
      </c>
      <c r="Q110" s="10">
        <v>0.26</v>
      </c>
      <c r="R110" s="10">
        <v>98.700000000000017</v>
      </c>
    </row>
    <row r="111" spans="1:18">
      <c r="A111" s="1" t="s">
        <v>150</v>
      </c>
      <c r="B111" s="1" t="s">
        <v>180</v>
      </c>
      <c r="C111" s="1">
        <v>175</v>
      </c>
      <c r="F111" s="4" t="s">
        <v>169</v>
      </c>
      <c r="G111" s="4"/>
      <c r="H111" s="10">
        <v>49.731000000000002</v>
      </c>
      <c r="I111" s="10">
        <v>1.226</v>
      </c>
      <c r="J111" s="10">
        <v>17.106999999999999</v>
      </c>
      <c r="K111" s="10">
        <v>11.669</v>
      </c>
      <c r="L111" s="10">
        <v>0.16700000000000001</v>
      </c>
      <c r="M111" s="10">
        <v>5.8849999999999998</v>
      </c>
      <c r="N111" s="10">
        <v>10.029</v>
      </c>
      <c r="O111" s="10">
        <v>2.238</v>
      </c>
      <c r="P111" s="10">
        <v>0.56399999999999995</v>
      </c>
      <c r="Q111" s="10">
        <v>0.22</v>
      </c>
      <c r="R111" s="10">
        <v>98.835999999999984</v>
      </c>
    </row>
    <row r="112" spans="1:18">
      <c r="A112" s="1" t="s">
        <v>158</v>
      </c>
      <c r="B112" s="1" t="s">
        <v>183</v>
      </c>
      <c r="C112" s="1">
        <v>207</v>
      </c>
      <c r="F112" s="4" t="s">
        <v>169</v>
      </c>
      <c r="G112" s="4"/>
      <c r="H112" s="10">
        <v>49.273000000000003</v>
      </c>
      <c r="I112" s="10">
        <v>1.472</v>
      </c>
      <c r="J112" s="10">
        <v>16.832999999999998</v>
      </c>
      <c r="K112" s="10">
        <v>12.42</v>
      </c>
      <c r="L112" s="10">
        <v>0.17499999999999999</v>
      </c>
      <c r="M112" s="10">
        <v>5.9059999999999997</v>
      </c>
      <c r="N112" s="10">
        <v>9.8480000000000008</v>
      </c>
      <c r="O112" s="10">
        <v>2.1970000000000001</v>
      </c>
      <c r="P112" s="10">
        <v>0.66100000000000003</v>
      </c>
      <c r="Q112" s="10">
        <v>0.31900000000000001</v>
      </c>
      <c r="R112" s="10">
        <v>99.103999999999999</v>
      </c>
    </row>
    <row r="113" spans="1:18">
      <c r="A113" s="5" t="s">
        <v>170</v>
      </c>
      <c r="B113" s="1" t="s">
        <v>168</v>
      </c>
      <c r="C113" s="1" t="s">
        <v>136</v>
      </c>
      <c r="D113" s="4">
        <v>35.391761000000002</v>
      </c>
      <c r="E113" s="4">
        <v>138.76801</v>
      </c>
      <c r="F113" s="4" t="s">
        <v>169</v>
      </c>
      <c r="G113" s="4"/>
      <c r="H113" s="10">
        <v>49.755000000000003</v>
      </c>
      <c r="I113" s="10">
        <v>1.5289999999999999</v>
      </c>
      <c r="J113" s="10">
        <v>17.234000000000002</v>
      </c>
      <c r="K113" s="10">
        <v>12.144</v>
      </c>
      <c r="L113" s="10">
        <v>0.16900000000000001</v>
      </c>
      <c r="M113" s="10">
        <v>5.0350000000000001</v>
      </c>
      <c r="N113" s="10">
        <v>9.7420000000000009</v>
      </c>
      <c r="O113" s="10">
        <v>2.7040000000000002</v>
      </c>
      <c r="P113" s="10">
        <v>0.76700000000000002</v>
      </c>
      <c r="Q113" s="10">
        <v>0.32100000000000001</v>
      </c>
      <c r="R113" s="10">
        <f>SUM(H113:Q113)</f>
        <v>99.399999999999991</v>
      </c>
    </row>
    <row r="114" spans="1:18">
      <c r="A114" s="5" t="s">
        <v>171</v>
      </c>
      <c r="B114" s="1" t="s">
        <v>168</v>
      </c>
      <c r="C114" s="1" t="s">
        <v>136</v>
      </c>
      <c r="D114" s="4">
        <v>35.391761000000002</v>
      </c>
      <c r="E114" s="4">
        <v>138.76801</v>
      </c>
      <c r="F114" s="4" t="s">
        <v>169</v>
      </c>
      <c r="G114" s="4"/>
      <c r="H114" s="10">
        <v>50.036000000000001</v>
      </c>
      <c r="I114" s="10">
        <v>1.5329999999999999</v>
      </c>
      <c r="J114" s="10">
        <v>17.372</v>
      </c>
      <c r="K114" s="10">
        <v>12.192</v>
      </c>
      <c r="L114" s="10">
        <v>0.16900000000000001</v>
      </c>
      <c r="M114" s="10">
        <v>5.0449999999999999</v>
      </c>
      <c r="N114" s="10">
        <v>9.7769999999999992</v>
      </c>
      <c r="O114" s="10">
        <v>2.742</v>
      </c>
      <c r="P114" s="10">
        <v>0.76800000000000002</v>
      </c>
      <c r="Q114" s="10">
        <v>0.29899999999999999</v>
      </c>
      <c r="R114" s="10">
        <f t="shared" ref="R114:R116" si="3">SUM(H114:Q114)</f>
        <v>99.933000000000021</v>
      </c>
    </row>
    <row r="115" spans="1:18">
      <c r="A115" s="5" t="s">
        <v>172</v>
      </c>
      <c r="B115" s="1" t="s">
        <v>168</v>
      </c>
      <c r="C115" s="1" t="s">
        <v>136</v>
      </c>
      <c r="D115" s="4">
        <v>35.390782000000002</v>
      </c>
      <c r="E115" s="4">
        <v>138.76766699999999</v>
      </c>
      <c r="F115" s="4" t="s">
        <v>169</v>
      </c>
      <c r="G115" s="4"/>
      <c r="H115" s="10">
        <v>49.944000000000003</v>
      </c>
      <c r="I115" s="10">
        <v>1.5389999999999999</v>
      </c>
      <c r="J115" s="10">
        <v>17.126999999999999</v>
      </c>
      <c r="K115" s="10">
        <v>12.263999999999999</v>
      </c>
      <c r="L115" s="10">
        <v>0.16900000000000001</v>
      </c>
      <c r="M115" s="10">
        <v>4.9219999999999997</v>
      </c>
      <c r="N115" s="10">
        <v>9.6829999999999998</v>
      </c>
      <c r="O115" s="10">
        <v>2.3260000000000001</v>
      </c>
      <c r="P115" s="10">
        <v>0.72699999999999998</v>
      </c>
      <c r="Q115" s="10">
        <v>0.312</v>
      </c>
      <c r="R115" s="10">
        <f t="shared" si="3"/>
        <v>99.012999999999991</v>
      </c>
    </row>
    <row r="116" spans="1:18">
      <c r="A116" s="5" t="s">
        <v>173</v>
      </c>
      <c r="B116" s="1" t="s">
        <v>168</v>
      </c>
      <c r="C116" s="1" t="s">
        <v>136</v>
      </c>
      <c r="D116" s="4">
        <v>35.390782000000002</v>
      </c>
      <c r="E116" s="4">
        <v>138.76766699999999</v>
      </c>
      <c r="F116" s="4" t="s">
        <v>169</v>
      </c>
      <c r="G116" s="4"/>
      <c r="H116" s="10">
        <v>49.927999999999997</v>
      </c>
      <c r="I116" s="10">
        <v>1.5469999999999999</v>
      </c>
      <c r="J116" s="10">
        <v>17.375</v>
      </c>
      <c r="K116" s="10">
        <v>12.231</v>
      </c>
      <c r="L116" s="10">
        <v>0.17199999999999999</v>
      </c>
      <c r="M116" s="10">
        <v>4.9260000000000002</v>
      </c>
      <c r="N116" s="10">
        <v>9.7780000000000005</v>
      </c>
      <c r="O116" s="10">
        <v>2.4020000000000001</v>
      </c>
      <c r="P116" s="10">
        <v>0.75600000000000001</v>
      </c>
      <c r="Q116" s="10">
        <v>0.308</v>
      </c>
      <c r="R116" s="10">
        <f t="shared" si="3"/>
        <v>99.423000000000002</v>
      </c>
    </row>
    <row r="117" spans="1:18">
      <c r="A117" s="27"/>
      <c r="B117" s="27"/>
      <c r="C117" s="27"/>
      <c r="D117" s="36"/>
      <c r="E117" s="36"/>
      <c r="F117" s="27"/>
      <c r="G117" s="27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山元孝広</dc:creator>
  <cp:lastModifiedBy>川畑晶</cp:lastModifiedBy>
  <dcterms:created xsi:type="dcterms:W3CDTF">2020-07-02T06:34:31Z</dcterms:created>
  <dcterms:modified xsi:type="dcterms:W3CDTF">2021-03-04T07:33:59Z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s.kawabata@aist.go.jp</vt:lpwstr>
  </property>
  <property fmtid="{D5CDD505-2E9C-101B-9397-08002B2CF9AE}" pid="5" name="MSIP_Label_ddc55989-3c9e-4466-8514-eac6f80f6373_SetDate">
    <vt:lpwstr>2021-03-04T07:33:54.6507040Z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6fc5e02b-6209-4a0b-9f88-15b8542d82d3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